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yeo\Documents\Cricket Club\Club Stats\First XI Stats\"/>
    </mc:Choice>
  </mc:AlternateContent>
  <xr:revisionPtr revIDLastSave="0" documentId="13_ncr:1_{8CE830A0-1E94-43B7-8A80-D68758E8F478}" xr6:coauthVersionLast="47" xr6:coauthVersionMax="47" xr10:uidLastSave="{00000000-0000-0000-0000-000000000000}"/>
  <bookViews>
    <workbookView xWindow="-120" yWindow="-120" windowWidth="29040" windowHeight="15720" tabRatio="923" xr2:uid="{00000000-000D-0000-FFFF-FFFF00000000}"/>
  </bookViews>
  <sheets>
    <sheet name="1 Career Bat" sheetId="1" r:id="rId1"/>
    <sheet name="1 Career Bowl" sheetId="3" r:id="rId2"/>
    <sheet name="1 Career Bat Summary~" sheetId="11" r:id="rId3"/>
    <sheet name="1 Career Bowl Summary" sheetId="12" r:id="rId4"/>
    <sheet name="1 Stands" sheetId="2" r:id="rId5"/>
    <sheet name="1 Best Bowl" sheetId="4" r:id="rId6"/>
    <sheet name="1 Scores" sheetId="5" r:id="rId7"/>
    <sheet name="1 Totals" sheetId="9" r:id="rId8"/>
    <sheet name="1 Summary" sheetId="10" r:id="rId9"/>
    <sheet name="1 Catches DIS" sheetId="6" r:id="rId10"/>
    <sheet name="1 Player Numbers DIS" sheetId="7" r:id="rId11"/>
    <sheet name="1 Players DIS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3" i="3" l="1"/>
  <c r="F423" i="3"/>
  <c r="E423" i="3"/>
  <c r="D423" i="3"/>
  <c r="C423" i="3"/>
  <c r="K422" i="3"/>
  <c r="J422" i="3"/>
  <c r="I422" i="3"/>
  <c r="F363" i="3"/>
  <c r="E363" i="3"/>
  <c r="D363" i="3"/>
  <c r="C363" i="3"/>
  <c r="K362" i="3"/>
  <c r="J362" i="3"/>
  <c r="I362" i="3"/>
  <c r="H277" i="3"/>
  <c r="F277" i="3"/>
  <c r="E277" i="3"/>
  <c r="D277" i="3"/>
  <c r="C277" i="3"/>
  <c r="J277" i="3" s="1"/>
  <c r="K277" i="3"/>
  <c r="K276" i="3"/>
  <c r="J276" i="3"/>
  <c r="I276" i="3"/>
  <c r="H466" i="3"/>
  <c r="F466" i="3"/>
  <c r="E466" i="3"/>
  <c r="D466" i="3"/>
  <c r="C466" i="3"/>
  <c r="K465" i="3"/>
  <c r="J465" i="3"/>
  <c r="I465" i="3"/>
  <c r="H591" i="3"/>
  <c r="F591" i="3"/>
  <c r="E591" i="3"/>
  <c r="D591" i="3"/>
  <c r="C591" i="3"/>
  <c r="K590" i="3"/>
  <c r="J590" i="3"/>
  <c r="I590" i="3"/>
  <c r="H519" i="3"/>
  <c r="F519" i="3"/>
  <c r="E519" i="3"/>
  <c r="D519" i="3"/>
  <c r="C519" i="3"/>
  <c r="K518" i="3"/>
  <c r="J518" i="3"/>
  <c r="I518" i="3"/>
  <c r="F526" i="3"/>
  <c r="D526" i="3"/>
  <c r="E526" i="3"/>
  <c r="C526" i="3"/>
  <c r="K525" i="3"/>
  <c r="J525" i="3"/>
  <c r="I525" i="3"/>
  <c r="J13" i="3"/>
  <c r="K13" i="3"/>
  <c r="H8" i="3"/>
  <c r="F8" i="3"/>
  <c r="E8" i="3"/>
  <c r="D8" i="3"/>
  <c r="C8" i="3"/>
  <c r="K7" i="3"/>
  <c r="K8" i="3" s="1"/>
  <c r="J7" i="3"/>
  <c r="J8" i="3" s="1"/>
  <c r="I7" i="3"/>
  <c r="I8" i="3" s="1"/>
  <c r="H82" i="3"/>
  <c r="F82" i="3"/>
  <c r="E82" i="3"/>
  <c r="D82" i="3"/>
  <c r="C82" i="3"/>
  <c r="K81" i="3"/>
  <c r="J81" i="3"/>
  <c r="I81" i="3"/>
  <c r="H197" i="3"/>
  <c r="F197" i="3"/>
  <c r="E197" i="3"/>
  <c r="D197" i="3"/>
  <c r="C197" i="3"/>
  <c r="K196" i="3"/>
  <c r="J196" i="3"/>
  <c r="I196" i="3"/>
  <c r="H375" i="3"/>
  <c r="F375" i="3"/>
  <c r="E375" i="3"/>
  <c r="D375" i="3"/>
  <c r="C375" i="3"/>
  <c r="K374" i="3"/>
  <c r="J374" i="3"/>
  <c r="I374" i="3"/>
  <c r="K346" i="3"/>
  <c r="J346" i="3"/>
  <c r="I346" i="3"/>
  <c r="H601" i="3"/>
  <c r="F601" i="3"/>
  <c r="E601" i="3"/>
  <c r="D601" i="3"/>
  <c r="C601" i="3"/>
  <c r="K600" i="3"/>
  <c r="J600" i="3"/>
  <c r="I600" i="3"/>
  <c r="H142" i="3"/>
  <c r="F142" i="3"/>
  <c r="E142" i="3"/>
  <c r="D142" i="3"/>
  <c r="C142" i="3"/>
  <c r="K141" i="3"/>
  <c r="J141" i="3"/>
  <c r="I141" i="3"/>
  <c r="J912" i="1"/>
  <c r="I508" i="1"/>
  <c r="H508" i="1"/>
  <c r="G508" i="1"/>
  <c r="E508" i="1"/>
  <c r="D508" i="1"/>
  <c r="C508" i="1"/>
  <c r="J507" i="1"/>
  <c r="J19" i="1"/>
  <c r="J26" i="1"/>
  <c r="J1087" i="1"/>
  <c r="J689" i="1"/>
  <c r="J499" i="1"/>
  <c r="I316" i="1"/>
  <c r="H316" i="1"/>
  <c r="G316" i="1"/>
  <c r="E316" i="1"/>
  <c r="D316" i="1"/>
  <c r="C316" i="1"/>
  <c r="J315" i="1"/>
  <c r="I805" i="1"/>
  <c r="H805" i="1"/>
  <c r="G805" i="1"/>
  <c r="E805" i="1"/>
  <c r="D805" i="1"/>
  <c r="C805" i="1"/>
  <c r="J804" i="1"/>
  <c r="I910" i="1"/>
  <c r="H910" i="1"/>
  <c r="G910" i="1"/>
  <c r="E910" i="1"/>
  <c r="D910" i="1"/>
  <c r="C910" i="1"/>
  <c r="J909" i="1"/>
  <c r="I1017" i="1"/>
  <c r="H1017" i="1"/>
  <c r="G1017" i="1"/>
  <c r="E1017" i="1"/>
  <c r="D1017" i="1"/>
  <c r="C1017" i="1"/>
  <c r="J1016" i="1"/>
  <c r="I672" i="1"/>
  <c r="H672" i="1"/>
  <c r="G672" i="1"/>
  <c r="E672" i="1"/>
  <c r="D672" i="1"/>
  <c r="C672" i="1"/>
  <c r="J671" i="1"/>
  <c r="I1009" i="1"/>
  <c r="H1009" i="1"/>
  <c r="G1009" i="1"/>
  <c r="E1009" i="1"/>
  <c r="D1009" i="1"/>
  <c r="C1009" i="1"/>
  <c r="J1008" i="1"/>
  <c r="I388" i="1"/>
  <c r="H388" i="1"/>
  <c r="G388" i="1"/>
  <c r="E388" i="1"/>
  <c r="D388" i="1"/>
  <c r="C388" i="1"/>
  <c r="J387" i="1"/>
  <c r="I1106" i="1"/>
  <c r="H1106" i="1"/>
  <c r="G1106" i="1"/>
  <c r="E1106" i="1"/>
  <c r="D1106" i="1"/>
  <c r="C1106" i="1"/>
  <c r="J1105" i="1"/>
  <c r="I1118" i="1"/>
  <c r="H1118" i="1"/>
  <c r="G1118" i="1"/>
  <c r="E1118" i="1"/>
  <c r="D1118" i="1"/>
  <c r="C1118" i="1"/>
  <c r="J1117" i="1"/>
  <c r="I895" i="1"/>
  <c r="H895" i="1"/>
  <c r="G895" i="1"/>
  <c r="E895" i="1"/>
  <c r="D895" i="1"/>
  <c r="C895" i="1"/>
  <c r="J894" i="1"/>
  <c r="I47" i="1"/>
  <c r="H47" i="1"/>
  <c r="G47" i="1"/>
  <c r="E47" i="1"/>
  <c r="D47" i="1"/>
  <c r="C47" i="1"/>
  <c r="J46" i="1"/>
  <c r="J640" i="1"/>
  <c r="I253" i="1"/>
  <c r="H253" i="1"/>
  <c r="G253" i="1"/>
  <c r="E253" i="1"/>
  <c r="D253" i="1"/>
  <c r="C253" i="1"/>
  <c r="J252" i="1"/>
  <c r="I229" i="1"/>
  <c r="H229" i="1"/>
  <c r="G229" i="1"/>
  <c r="E229" i="1"/>
  <c r="D229" i="1"/>
  <c r="C229" i="1"/>
  <c r="J228" i="1"/>
  <c r="I687" i="1"/>
  <c r="H687" i="1"/>
  <c r="G687" i="1"/>
  <c r="E687" i="1"/>
  <c r="D687" i="1"/>
  <c r="C687" i="1"/>
  <c r="J686" i="1"/>
  <c r="I1085" i="1"/>
  <c r="H1085" i="1"/>
  <c r="G1085" i="1"/>
  <c r="D1085" i="1"/>
  <c r="E1085" i="1"/>
  <c r="C1085" i="1"/>
  <c r="J1084" i="1"/>
  <c r="H13" i="12"/>
  <c r="I13" i="12"/>
  <c r="J13" i="12"/>
  <c r="H12" i="12"/>
  <c r="I12" i="12"/>
  <c r="J12" i="12"/>
  <c r="H363" i="3"/>
  <c r="H444" i="3"/>
  <c r="F444" i="3"/>
  <c r="E444" i="3"/>
  <c r="D444" i="3"/>
  <c r="C444" i="3"/>
  <c r="H224" i="3"/>
  <c r="F224" i="3"/>
  <c r="E224" i="3"/>
  <c r="D224" i="3"/>
  <c r="C224" i="3"/>
  <c r="H155" i="3"/>
  <c r="F155" i="3"/>
  <c r="E155" i="3"/>
  <c r="D155" i="3"/>
  <c r="C155" i="3"/>
  <c r="E383" i="3"/>
  <c r="D383" i="3"/>
  <c r="C383" i="3"/>
  <c r="M383" i="3"/>
  <c r="H383" i="3"/>
  <c r="F383" i="3"/>
  <c r="I795" i="1"/>
  <c r="H795" i="1"/>
  <c r="G795" i="1"/>
  <c r="E795" i="1"/>
  <c r="D795" i="1"/>
  <c r="C795" i="1"/>
  <c r="J794" i="1"/>
  <c r="J670" i="1"/>
  <c r="I577" i="1"/>
  <c r="H577" i="1"/>
  <c r="G577" i="1"/>
  <c r="E577" i="1"/>
  <c r="D577" i="1"/>
  <c r="C577" i="1"/>
  <c r="J576" i="1"/>
  <c r="J893" i="1"/>
  <c r="J1007" i="1"/>
  <c r="J803" i="1"/>
  <c r="J1015" i="1"/>
  <c r="J506" i="1"/>
  <c r="J314" i="1"/>
  <c r="I343" i="1"/>
  <c r="H343" i="1"/>
  <c r="G343" i="1"/>
  <c r="E343" i="1"/>
  <c r="D343" i="1"/>
  <c r="C343" i="1"/>
  <c r="J342" i="1"/>
  <c r="J1116" i="1"/>
  <c r="I849" i="1"/>
  <c r="H849" i="1"/>
  <c r="G849" i="1"/>
  <c r="E849" i="1"/>
  <c r="D849" i="1"/>
  <c r="C849" i="1"/>
  <c r="J848" i="1"/>
  <c r="J685" i="1"/>
  <c r="I428" i="1"/>
  <c r="H428" i="1"/>
  <c r="G428" i="1"/>
  <c r="E428" i="1"/>
  <c r="D428" i="1"/>
  <c r="C428" i="1"/>
  <c r="J427" i="1"/>
  <c r="J386" i="1"/>
  <c r="J227" i="1"/>
  <c r="J45" i="1"/>
  <c r="J1104" i="1"/>
  <c r="J251" i="1"/>
  <c r="J1083" i="1"/>
  <c r="E710" i="1"/>
  <c r="D710" i="1"/>
  <c r="C710" i="1"/>
  <c r="J709" i="1"/>
  <c r="I710" i="1"/>
  <c r="H710" i="1"/>
  <c r="G710" i="1"/>
  <c r="H581" i="3"/>
  <c r="D581" i="3"/>
  <c r="E581" i="3"/>
  <c r="F581" i="3"/>
  <c r="C581" i="3"/>
  <c r="M375" i="3"/>
  <c r="H293" i="3"/>
  <c r="F293" i="3"/>
  <c r="D293" i="3"/>
  <c r="E293" i="3"/>
  <c r="C293" i="3"/>
  <c r="H428" i="3"/>
  <c r="D428" i="3"/>
  <c r="E428" i="3"/>
  <c r="F428" i="3"/>
  <c r="C428" i="3"/>
  <c r="I524" i="3"/>
  <c r="H526" i="3"/>
  <c r="J1014" i="1"/>
  <c r="I766" i="1"/>
  <c r="H766" i="1"/>
  <c r="G766" i="1"/>
  <c r="D766" i="1"/>
  <c r="E766" i="1"/>
  <c r="C766" i="1"/>
  <c r="J765" i="1"/>
  <c r="J669" i="1"/>
  <c r="I24" i="1"/>
  <c r="H24" i="1"/>
  <c r="G24" i="1"/>
  <c r="E24" i="1"/>
  <c r="D24" i="1"/>
  <c r="C24" i="1"/>
  <c r="J28" i="1"/>
  <c r="I29" i="1"/>
  <c r="H29" i="1"/>
  <c r="G29" i="1"/>
  <c r="E29" i="1"/>
  <c r="D29" i="1"/>
  <c r="C29" i="1"/>
  <c r="J1006" i="1"/>
  <c r="J908" i="1"/>
  <c r="J847" i="1"/>
  <c r="I852" i="1"/>
  <c r="H852" i="1"/>
  <c r="G852" i="1"/>
  <c r="E852" i="1"/>
  <c r="D852" i="1"/>
  <c r="C852" i="1"/>
  <c r="J341" i="1"/>
  <c r="J313" i="1"/>
  <c r="J505" i="1"/>
  <c r="J684" i="1"/>
  <c r="J793" i="1"/>
  <c r="J1115" i="1"/>
  <c r="J1103" i="1"/>
  <c r="J1108" i="1"/>
  <c r="J385" i="1"/>
  <c r="J226" i="1"/>
  <c r="J250" i="1"/>
  <c r="I801" i="1"/>
  <c r="H801" i="1"/>
  <c r="G801" i="1"/>
  <c r="D801" i="1"/>
  <c r="E801" i="1"/>
  <c r="C801" i="1"/>
  <c r="J800" i="1"/>
  <c r="J44" i="1"/>
  <c r="J1082" i="1"/>
  <c r="D166" i="3"/>
  <c r="E166" i="3"/>
  <c r="F166" i="3"/>
  <c r="C166" i="3"/>
  <c r="K515" i="3"/>
  <c r="K78" i="3"/>
  <c r="K152" i="3"/>
  <c r="K138" i="3"/>
  <c r="K360" i="3"/>
  <c r="J907" i="1"/>
  <c r="I903" i="1"/>
  <c r="H903" i="1"/>
  <c r="G903" i="1"/>
  <c r="D903" i="1"/>
  <c r="E903" i="1"/>
  <c r="C903" i="1"/>
  <c r="J902" i="1"/>
  <c r="J668" i="1"/>
  <c r="J698" i="1"/>
  <c r="I699" i="1"/>
  <c r="H699" i="1"/>
  <c r="G699" i="1"/>
  <c r="E699" i="1"/>
  <c r="D699" i="1"/>
  <c r="C699" i="1"/>
  <c r="I350" i="1"/>
  <c r="H350" i="1"/>
  <c r="G350" i="1"/>
  <c r="D350" i="1"/>
  <c r="E350" i="1"/>
  <c r="C350" i="1"/>
  <c r="J349" i="1"/>
  <c r="J225" i="1"/>
  <c r="J340" i="1"/>
  <c r="J1005" i="1"/>
  <c r="J249" i="1"/>
  <c r="J312" i="1"/>
  <c r="J43" i="1"/>
  <c r="J384" i="1"/>
  <c r="J1081" i="1"/>
  <c r="J799" i="1"/>
  <c r="H30" i="3"/>
  <c r="D30" i="3"/>
  <c r="E30" i="3"/>
  <c r="F30" i="3"/>
  <c r="C30" i="3"/>
  <c r="H119" i="3"/>
  <c r="D119" i="3"/>
  <c r="E119" i="3"/>
  <c r="F119" i="3"/>
  <c r="C119" i="3"/>
  <c r="H334" i="3"/>
  <c r="D334" i="3"/>
  <c r="E334" i="3"/>
  <c r="F334" i="3"/>
  <c r="C334" i="3"/>
  <c r="K192" i="3"/>
  <c r="J192" i="3"/>
  <c r="I192" i="3"/>
  <c r="I84" i="3"/>
  <c r="J84" i="3"/>
  <c r="K84" i="3"/>
  <c r="I289" i="1"/>
  <c r="H289" i="1"/>
  <c r="G289" i="1"/>
  <c r="D289" i="1"/>
  <c r="E289" i="1"/>
  <c r="C289" i="1"/>
  <c r="I8" i="11"/>
  <c r="I123" i="1"/>
  <c r="H123" i="1"/>
  <c r="G123" i="1"/>
  <c r="D123" i="1"/>
  <c r="E123" i="1"/>
  <c r="C123" i="1"/>
  <c r="J383" i="1"/>
  <c r="J373" i="1"/>
  <c r="J374" i="1"/>
  <c r="J375" i="1"/>
  <c r="J376" i="1"/>
  <c r="J377" i="1"/>
  <c r="J378" i="1"/>
  <c r="J379" i="1"/>
  <c r="J380" i="1"/>
  <c r="J372" i="1"/>
  <c r="I2" i="11"/>
  <c r="I3" i="11"/>
  <c r="J588" i="1"/>
  <c r="I277" i="3" l="1"/>
  <c r="J444" i="3"/>
  <c r="I444" i="3"/>
  <c r="K444" i="3"/>
  <c r="K224" i="3"/>
  <c r="J224" i="3"/>
  <c r="I224" i="3"/>
  <c r="K383" i="3"/>
  <c r="I383" i="3"/>
  <c r="I375" i="3"/>
  <c r="J375" i="3"/>
  <c r="J383" i="3"/>
  <c r="J805" i="1"/>
  <c r="J508" i="1"/>
  <c r="J428" i="1"/>
  <c r="J1017" i="1"/>
  <c r="J710" i="1"/>
  <c r="K375" i="3"/>
  <c r="J591" i="3"/>
  <c r="K526" i="3"/>
  <c r="I591" i="3"/>
  <c r="K591" i="3"/>
  <c r="J526" i="3"/>
  <c r="I526" i="3"/>
  <c r="K197" i="3"/>
  <c r="I142" i="3"/>
  <c r="K519" i="3"/>
  <c r="J24" i="1"/>
  <c r="J29" i="1"/>
  <c r="J849" i="1"/>
  <c r="J852" i="1"/>
  <c r="J687" i="1"/>
  <c r="J1106" i="1"/>
  <c r="J801" i="1"/>
  <c r="J1085" i="1"/>
  <c r="J519" i="3"/>
  <c r="I519" i="3"/>
  <c r="I363" i="3"/>
  <c r="J197" i="3"/>
  <c r="J699" i="1"/>
  <c r="J1009" i="1"/>
  <c r="J388" i="1"/>
  <c r="J47" i="1"/>
  <c r="I197" i="3"/>
  <c r="H14" i="12"/>
  <c r="I14" i="12"/>
  <c r="J14" i="12"/>
  <c r="H86" i="3"/>
  <c r="D86" i="3"/>
  <c r="E86" i="3"/>
  <c r="F86" i="3"/>
  <c r="C86" i="3"/>
  <c r="M166" i="3"/>
  <c r="H166" i="3"/>
  <c r="H470" i="3"/>
  <c r="D470" i="3"/>
  <c r="E470" i="3"/>
  <c r="F470" i="3"/>
  <c r="C470" i="3"/>
  <c r="K326" i="3"/>
  <c r="J326" i="3"/>
  <c r="I326" i="3"/>
  <c r="K327" i="3"/>
  <c r="J327" i="3"/>
  <c r="I327" i="3"/>
  <c r="K328" i="3"/>
  <c r="J328" i="3"/>
  <c r="I328" i="3"/>
  <c r="K329" i="3"/>
  <c r="J329" i="3"/>
  <c r="I329" i="3"/>
  <c r="H330" i="3"/>
  <c r="D330" i="3"/>
  <c r="E330" i="3"/>
  <c r="F330" i="3"/>
  <c r="C330" i="3"/>
  <c r="M334" i="3"/>
  <c r="I334" i="3"/>
  <c r="C179" i="3"/>
  <c r="H179" i="3"/>
  <c r="D179" i="3"/>
  <c r="E179" i="3"/>
  <c r="F179" i="3"/>
  <c r="M480" i="3"/>
  <c r="H480" i="3"/>
  <c r="F480" i="3"/>
  <c r="E480" i="3"/>
  <c r="D480" i="3"/>
  <c r="C480" i="3"/>
  <c r="I4" i="11"/>
  <c r="H565" i="1"/>
  <c r="I565" i="1"/>
  <c r="G565" i="1"/>
  <c r="D565" i="1"/>
  <c r="E565" i="1"/>
  <c r="C565" i="1"/>
  <c r="I216" i="1"/>
  <c r="H216" i="1"/>
  <c r="G216" i="1"/>
  <c r="D216" i="1"/>
  <c r="E216" i="1"/>
  <c r="C216" i="1"/>
  <c r="I450" i="1"/>
  <c r="H450" i="1"/>
  <c r="G450" i="1"/>
  <c r="D450" i="1"/>
  <c r="E450" i="1"/>
  <c r="C450" i="1"/>
  <c r="I626" i="1"/>
  <c r="H626" i="1"/>
  <c r="G626" i="1"/>
  <c r="E626" i="1"/>
  <c r="D626" i="1"/>
  <c r="C626" i="1"/>
  <c r="I623" i="1"/>
  <c r="H623" i="1"/>
  <c r="G623" i="1"/>
  <c r="D623" i="1"/>
  <c r="E623" i="1"/>
  <c r="C623" i="1"/>
  <c r="J672" i="1"/>
  <c r="I355" i="1"/>
  <c r="H355" i="1"/>
  <c r="G355" i="1"/>
  <c r="D355" i="1"/>
  <c r="E355" i="1"/>
  <c r="C355" i="1"/>
  <c r="I929" i="1"/>
  <c r="H929" i="1"/>
  <c r="G929" i="1"/>
  <c r="E929" i="1"/>
  <c r="D929" i="1"/>
  <c r="C929" i="1"/>
  <c r="I616" i="1"/>
  <c r="H616" i="1"/>
  <c r="G616" i="1"/>
  <c r="D616" i="1"/>
  <c r="E616" i="1"/>
  <c r="C616" i="1"/>
  <c r="I370" i="1"/>
  <c r="H370" i="1"/>
  <c r="G370" i="1"/>
  <c r="D370" i="1"/>
  <c r="E370" i="1"/>
  <c r="C370" i="1"/>
  <c r="I738" i="1"/>
  <c r="H738" i="1"/>
  <c r="G738" i="1"/>
  <c r="D738" i="1"/>
  <c r="E738" i="1"/>
  <c r="C738" i="1"/>
  <c r="K166" i="3" l="1"/>
  <c r="J166" i="3"/>
  <c r="I480" i="3"/>
  <c r="K330" i="3"/>
  <c r="J428" i="3"/>
  <c r="J330" i="3"/>
  <c r="K428" i="3"/>
  <c r="I330" i="3"/>
  <c r="J334" i="3"/>
  <c r="I166" i="3"/>
  <c r="I428" i="3"/>
  <c r="K334" i="3"/>
  <c r="J480" i="3"/>
  <c r="K480" i="3"/>
  <c r="J910" i="1"/>
  <c r="J626" i="1"/>
  <c r="J929" i="1"/>
  <c r="I5" i="11"/>
  <c r="J8" i="12" l="1"/>
  <c r="I8" i="12"/>
  <c r="H8" i="12"/>
  <c r="K577" i="3" l="1"/>
  <c r="J577" i="3"/>
  <c r="I577" i="3"/>
  <c r="I106" i="3"/>
  <c r="J106" i="3"/>
  <c r="K106" i="3"/>
  <c r="I107" i="3"/>
  <c r="J107" i="3"/>
  <c r="K107" i="3"/>
  <c r="H108" i="3"/>
  <c r="D108" i="3"/>
  <c r="E108" i="3"/>
  <c r="F108" i="3"/>
  <c r="C108" i="3"/>
  <c r="I262" i="3"/>
  <c r="J262" i="3"/>
  <c r="K262" i="3"/>
  <c r="I263" i="3"/>
  <c r="J263" i="3"/>
  <c r="K263" i="3"/>
  <c r="I264" i="3"/>
  <c r="J264" i="3"/>
  <c r="K264" i="3"/>
  <c r="H265" i="3"/>
  <c r="D265" i="3"/>
  <c r="E265" i="3"/>
  <c r="F265" i="3"/>
  <c r="C265" i="3"/>
  <c r="I135" i="3"/>
  <c r="J135" i="3"/>
  <c r="K135" i="3"/>
  <c r="I304" i="3"/>
  <c r="J304" i="3"/>
  <c r="K304" i="3"/>
  <c r="I305" i="3"/>
  <c r="J305" i="3"/>
  <c r="K305" i="3"/>
  <c r="H306" i="3"/>
  <c r="D306" i="3"/>
  <c r="E306" i="3"/>
  <c r="F306" i="3"/>
  <c r="C306" i="3"/>
  <c r="H513" i="3"/>
  <c r="D513" i="3"/>
  <c r="E513" i="3"/>
  <c r="F513" i="3"/>
  <c r="C513" i="3"/>
  <c r="I511" i="3"/>
  <c r="J511" i="3"/>
  <c r="K511" i="3"/>
  <c r="I512" i="3"/>
  <c r="J512" i="3"/>
  <c r="K512" i="3"/>
  <c r="K595" i="3"/>
  <c r="J595" i="3"/>
  <c r="I595" i="3"/>
  <c r="K357" i="3"/>
  <c r="J357" i="3"/>
  <c r="I357" i="3"/>
  <c r="K289" i="3"/>
  <c r="J289" i="3"/>
  <c r="I289" i="3"/>
  <c r="I293" i="3"/>
  <c r="I552" i="3"/>
  <c r="J552" i="3"/>
  <c r="K552" i="3"/>
  <c r="H553" i="3"/>
  <c r="D553" i="3"/>
  <c r="E553" i="3"/>
  <c r="F553" i="3"/>
  <c r="C553" i="3"/>
  <c r="I249" i="3"/>
  <c r="J249" i="3"/>
  <c r="K249" i="3"/>
  <c r="H250" i="3"/>
  <c r="D250" i="3"/>
  <c r="E250" i="3"/>
  <c r="F250" i="3"/>
  <c r="C250" i="3"/>
  <c r="K521" i="3"/>
  <c r="J521" i="3"/>
  <c r="I521" i="3"/>
  <c r="H522" i="3"/>
  <c r="D522" i="3"/>
  <c r="E522" i="3"/>
  <c r="F522" i="3"/>
  <c r="C522" i="3"/>
  <c r="I75" i="3"/>
  <c r="J75" i="3"/>
  <c r="K75" i="3"/>
  <c r="I149" i="3"/>
  <c r="J149" i="3"/>
  <c r="K149" i="3"/>
  <c r="I189" i="3"/>
  <c r="J189" i="3"/>
  <c r="K189" i="3"/>
  <c r="H190" i="3"/>
  <c r="D190" i="3"/>
  <c r="E190" i="3"/>
  <c r="F190" i="3"/>
  <c r="C190" i="3"/>
  <c r="J177" i="3"/>
  <c r="J448" i="1"/>
  <c r="J450" i="1"/>
  <c r="J899" i="1"/>
  <c r="J1045" i="1"/>
  <c r="I1046" i="1"/>
  <c r="H1046" i="1"/>
  <c r="G1046" i="1"/>
  <c r="D1046" i="1"/>
  <c r="E1046" i="1"/>
  <c r="C1046" i="1"/>
  <c r="J487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I488" i="1"/>
  <c r="H488" i="1"/>
  <c r="G488" i="1"/>
  <c r="D488" i="1"/>
  <c r="E488" i="1"/>
  <c r="C488" i="1"/>
  <c r="J309" i="1"/>
  <c r="J614" i="1"/>
  <c r="J274" i="1"/>
  <c r="I275" i="1"/>
  <c r="H275" i="1"/>
  <c r="G275" i="1"/>
  <c r="D275" i="1"/>
  <c r="E275" i="1"/>
  <c r="C275" i="1"/>
  <c r="J191" i="1"/>
  <c r="J192" i="1"/>
  <c r="I193" i="1"/>
  <c r="H193" i="1"/>
  <c r="G193" i="1"/>
  <c r="D193" i="1"/>
  <c r="E193" i="1"/>
  <c r="C193" i="1"/>
  <c r="J665" i="1"/>
  <c r="J655" i="1"/>
  <c r="J656" i="1"/>
  <c r="J657" i="1"/>
  <c r="J658" i="1"/>
  <c r="J659" i="1"/>
  <c r="J660" i="1"/>
  <c r="J661" i="1"/>
  <c r="J662" i="1"/>
  <c r="J663" i="1"/>
  <c r="J337" i="1"/>
  <c r="J1112" i="1"/>
  <c r="J222" i="1"/>
  <c r="J368" i="1"/>
  <c r="J120" i="1"/>
  <c r="I471" i="1"/>
  <c r="H471" i="1"/>
  <c r="G471" i="1"/>
  <c r="D471" i="1"/>
  <c r="E471" i="1"/>
  <c r="C471" i="1"/>
  <c r="I381" i="1"/>
  <c r="H381" i="1"/>
  <c r="G381" i="1"/>
  <c r="D381" i="1"/>
  <c r="E381" i="1"/>
  <c r="C381" i="1"/>
  <c r="I1012" i="1"/>
  <c r="H1012" i="1"/>
  <c r="G1012" i="1"/>
  <c r="D1012" i="1"/>
  <c r="E1012" i="1"/>
  <c r="C1012" i="1"/>
  <c r="J522" i="3" l="1"/>
  <c r="J381" i="1"/>
  <c r="K522" i="3"/>
  <c r="K86" i="3"/>
  <c r="J293" i="3"/>
  <c r="J86" i="3"/>
  <c r="K293" i="3"/>
  <c r="I86" i="3"/>
  <c r="I522" i="3"/>
  <c r="J253" i="1"/>
  <c r="J1012" i="1"/>
  <c r="I74" i="3" l="1"/>
  <c r="J74" i="3"/>
  <c r="K74" i="3"/>
  <c r="H6" i="12"/>
  <c r="I6" i="12"/>
  <c r="J6" i="12"/>
  <c r="H15" i="12"/>
  <c r="I15" i="12"/>
  <c r="J15" i="12"/>
  <c r="H4" i="12"/>
  <c r="I4" i="12"/>
  <c r="J4" i="12"/>
  <c r="H7" i="12"/>
  <c r="I7" i="12"/>
  <c r="J7" i="12"/>
  <c r="H16" i="12"/>
  <c r="I16" i="12"/>
  <c r="J16" i="12"/>
  <c r="H2" i="12"/>
  <c r="I2" i="12"/>
  <c r="J2" i="12"/>
  <c r="H10" i="12"/>
  <c r="I10" i="12"/>
  <c r="J10" i="12"/>
  <c r="H11" i="12"/>
  <c r="I11" i="12"/>
  <c r="J11" i="12"/>
  <c r="H3" i="12"/>
  <c r="I3" i="12"/>
  <c r="J3" i="12"/>
  <c r="J5" i="12"/>
  <c r="I5" i="12"/>
  <c r="H5" i="12"/>
  <c r="I20" i="11"/>
  <c r="I9" i="11"/>
  <c r="I12" i="11"/>
  <c r="I16" i="11"/>
  <c r="I18" i="11"/>
  <c r="I10" i="11"/>
  <c r="I11" i="11"/>
  <c r="I13" i="11"/>
  <c r="I21" i="11"/>
  <c r="I14" i="11"/>
  <c r="I17" i="11"/>
  <c r="M330" i="3" l="1"/>
  <c r="K288" i="3"/>
  <c r="J288" i="3"/>
  <c r="I288" i="3"/>
  <c r="I286" i="3"/>
  <c r="M108" i="3"/>
  <c r="K116" i="3"/>
  <c r="J116" i="3"/>
  <c r="I116" i="3"/>
  <c r="K356" i="3"/>
  <c r="J356" i="3"/>
  <c r="I356" i="3"/>
  <c r="I593" i="3"/>
  <c r="J593" i="3"/>
  <c r="K593" i="3"/>
  <c r="K594" i="3"/>
  <c r="J594" i="3"/>
  <c r="I594" i="3"/>
  <c r="J576" i="3"/>
  <c r="K576" i="3"/>
  <c r="I576" i="3"/>
  <c r="M581" i="3"/>
  <c r="J418" i="3"/>
  <c r="K418" i="3"/>
  <c r="K134" i="3"/>
  <c r="I134" i="3"/>
  <c r="J134" i="3"/>
  <c r="K248" i="3"/>
  <c r="I248" i="3"/>
  <c r="J248" i="3"/>
  <c r="K176" i="3"/>
  <c r="I176" i="3"/>
  <c r="J176" i="3"/>
  <c r="K148" i="3"/>
  <c r="J148" i="3"/>
  <c r="I148" i="3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6" i="1"/>
  <c r="J1048" i="1"/>
  <c r="J1049" i="1"/>
  <c r="J1050" i="1"/>
  <c r="J1052" i="1"/>
  <c r="J1053" i="1"/>
  <c r="J1054" i="1"/>
  <c r="J1055" i="1"/>
  <c r="J1056" i="1"/>
  <c r="J1058" i="1"/>
  <c r="J1059" i="1"/>
  <c r="J1060" i="1"/>
  <c r="J1061" i="1"/>
  <c r="J1062" i="1"/>
  <c r="J1063" i="1"/>
  <c r="J1064" i="1"/>
  <c r="J1065" i="1"/>
  <c r="J1066" i="1"/>
  <c r="J1067" i="1"/>
  <c r="J1075" i="1"/>
  <c r="J1071" i="1"/>
  <c r="J1072" i="1"/>
  <c r="J1073" i="1"/>
  <c r="J1074" i="1"/>
  <c r="J1096" i="1"/>
  <c r="J1089" i="1"/>
  <c r="J1090" i="1"/>
  <c r="J1091" i="1"/>
  <c r="J1092" i="1"/>
  <c r="J1093" i="1"/>
  <c r="J1094" i="1"/>
  <c r="J1095" i="1"/>
  <c r="J1098" i="1"/>
  <c r="J1099" i="1"/>
  <c r="J1100" i="1"/>
  <c r="J1101" i="1"/>
  <c r="J1109" i="1"/>
  <c r="J1110" i="1"/>
  <c r="J501" i="1"/>
  <c r="J898" i="1"/>
  <c r="J214" i="1"/>
  <c r="J447" i="1"/>
  <c r="J3" i="1"/>
  <c r="J5" i="1"/>
  <c r="J6" i="1"/>
  <c r="J7" i="1"/>
  <c r="J10" i="1"/>
  <c r="J13" i="1"/>
  <c r="J14" i="1"/>
  <c r="J17" i="1"/>
  <c r="J20" i="1"/>
  <c r="J23" i="1"/>
  <c r="J32" i="1"/>
  <c r="J33" i="1"/>
  <c r="J34" i="1"/>
  <c r="J35" i="1"/>
  <c r="J36" i="1"/>
  <c r="J37" i="1"/>
  <c r="J38" i="1"/>
  <c r="J39" i="1"/>
  <c r="J49" i="1"/>
  <c r="J51" i="1"/>
  <c r="J53" i="1"/>
  <c r="J54" i="1"/>
  <c r="J55" i="1"/>
  <c r="J56" i="1"/>
  <c r="J59" i="1"/>
  <c r="J60" i="1"/>
  <c r="J61" i="1"/>
  <c r="J62" i="1"/>
  <c r="J63" i="1"/>
  <c r="J66" i="1"/>
  <c r="J67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9" i="1"/>
  <c r="J91" i="1"/>
  <c r="J93" i="1"/>
  <c r="J94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5" i="1"/>
  <c r="J126" i="1"/>
  <c r="J127" i="1"/>
  <c r="J128" i="1"/>
  <c r="J129" i="1"/>
  <c r="J130" i="1"/>
  <c r="J131" i="1"/>
  <c r="J132" i="1"/>
  <c r="J135" i="1"/>
  <c r="J137" i="1"/>
  <c r="J138" i="1"/>
  <c r="J139" i="1"/>
  <c r="J140" i="1"/>
  <c r="J141" i="1"/>
  <c r="J142" i="1"/>
  <c r="J143" i="1"/>
  <c r="J144" i="1"/>
  <c r="J145" i="1"/>
  <c r="J146" i="1"/>
  <c r="J149" i="1"/>
  <c r="J150" i="1"/>
  <c r="J151" i="1"/>
  <c r="J152" i="1"/>
  <c r="J153" i="1"/>
  <c r="J154" i="1"/>
  <c r="J157" i="1"/>
  <c r="J158" i="1"/>
  <c r="J159" i="1"/>
  <c r="J160" i="1"/>
  <c r="J161" i="1"/>
  <c r="J162" i="1"/>
  <c r="J163" i="1"/>
  <c r="J164" i="1"/>
  <c r="J165" i="1"/>
  <c r="J168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3" i="1"/>
  <c r="J218" i="1"/>
  <c r="J219" i="1"/>
  <c r="J220" i="1"/>
  <c r="J221" i="1"/>
  <c r="J231" i="1"/>
  <c r="J232" i="1"/>
  <c r="J233" i="1"/>
  <c r="J234" i="1"/>
  <c r="J235" i="1"/>
  <c r="J236" i="1"/>
  <c r="J237" i="1"/>
  <c r="J238" i="1"/>
  <c r="J239" i="1"/>
  <c r="J240" i="1"/>
  <c r="J243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80" i="1"/>
  <c r="J281" i="1"/>
  <c r="J282" i="1"/>
  <c r="J283" i="1"/>
  <c r="J284" i="1"/>
  <c r="J285" i="1"/>
  <c r="J286" i="1"/>
  <c r="J486" i="1"/>
  <c r="J735" i="1"/>
  <c r="J664" i="1"/>
  <c r="J579" i="1"/>
  <c r="J1111" i="1"/>
  <c r="I11" i="1"/>
  <c r="H11" i="1"/>
  <c r="G11" i="1"/>
  <c r="E11" i="1"/>
  <c r="D11" i="1"/>
  <c r="C11" i="1"/>
  <c r="J336" i="1"/>
  <c r="I707" i="1"/>
  <c r="H707" i="1"/>
  <c r="G707" i="1"/>
  <c r="E707" i="1"/>
  <c r="D707" i="1"/>
  <c r="C707" i="1"/>
  <c r="J613" i="1"/>
  <c r="J705" i="1"/>
  <c r="J706" i="1"/>
  <c r="J298" i="1"/>
  <c r="J299" i="1"/>
  <c r="J300" i="1"/>
  <c r="J301" i="1"/>
  <c r="J302" i="1"/>
  <c r="J303" i="1"/>
  <c r="J304" i="1"/>
  <c r="J305" i="1"/>
  <c r="J306" i="1"/>
  <c r="J307" i="1"/>
  <c r="J308" i="1"/>
  <c r="J363" i="1"/>
  <c r="J364" i="1"/>
  <c r="J365" i="1"/>
  <c r="J366" i="1"/>
  <c r="J367" i="1"/>
  <c r="J353" i="1"/>
  <c r="J618" i="1"/>
  <c r="J619" i="1"/>
  <c r="J620" i="1"/>
  <c r="J621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1077" i="1"/>
  <c r="J581" i="3" l="1"/>
  <c r="K581" i="3"/>
  <c r="I581" i="3"/>
  <c r="J11" i="1"/>
  <c r="D278" i="1" l="1"/>
  <c r="E278" i="1"/>
  <c r="G278" i="1"/>
  <c r="H278" i="1"/>
  <c r="I278" i="1"/>
  <c r="C278" i="1"/>
  <c r="K468" i="3"/>
  <c r="I468" i="3"/>
  <c r="J468" i="3"/>
  <c r="K168" i="3"/>
  <c r="I168" i="3"/>
  <c r="J168" i="3"/>
  <c r="M470" i="3"/>
  <c r="H169" i="3"/>
  <c r="F169" i="3"/>
  <c r="E169" i="3"/>
  <c r="D169" i="3"/>
  <c r="C169" i="3"/>
  <c r="M169" i="3"/>
  <c r="M265" i="3"/>
  <c r="K261" i="3"/>
  <c r="I261" i="3"/>
  <c r="J261" i="3"/>
  <c r="K476" i="3"/>
  <c r="I476" i="3"/>
  <c r="J476" i="3"/>
  <c r="H477" i="3"/>
  <c r="F477" i="3"/>
  <c r="E477" i="3"/>
  <c r="D477" i="3"/>
  <c r="C477" i="3"/>
  <c r="M477" i="3"/>
  <c r="K82" i="3"/>
  <c r="M82" i="3"/>
  <c r="K71" i="3"/>
  <c r="I71" i="3"/>
  <c r="J71" i="3"/>
  <c r="K73" i="3"/>
  <c r="I73" i="3"/>
  <c r="J73" i="3"/>
  <c r="K72" i="3"/>
  <c r="I72" i="3"/>
  <c r="J72" i="3"/>
  <c r="K147" i="3"/>
  <c r="I147" i="3"/>
  <c r="J147" i="3"/>
  <c r="K146" i="3"/>
  <c r="I146" i="3"/>
  <c r="J146" i="3"/>
  <c r="K145" i="3"/>
  <c r="I145" i="3"/>
  <c r="J145" i="3"/>
  <c r="I144" i="3"/>
  <c r="M155" i="3"/>
  <c r="M363" i="3"/>
  <c r="K513" i="3"/>
  <c r="M513" i="3"/>
  <c r="H274" i="3"/>
  <c r="C274" i="3"/>
  <c r="D274" i="3"/>
  <c r="E274" i="3"/>
  <c r="F274" i="3"/>
  <c r="M274" i="3"/>
  <c r="I273" i="3"/>
  <c r="K272" i="3"/>
  <c r="I272" i="3"/>
  <c r="J272" i="3"/>
  <c r="H419" i="3"/>
  <c r="F419" i="3"/>
  <c r="E419" i="3"/>
  <c r="D419" i="3"/>
  <c r="C419" i="3"/>
  <c r="J423" i="3" s="1"/>
  <c r="M419" i="3"/>
  <c r="M179" i="3"/>
  <c r="J174" i="3"/>
  <c r="I174" i="3"/>
  <c r="K174" i="3"/>
  <c r="J175" i="3"/>
  <c r="I175" i="3"/>
  <c r="K175" i="3"/>
  <c r="C380" i="3"/>
  <c r="D380" i="3"/>
  <c r="E380" i="3"/>
  <c r="F380" i="3"/>
  <c r="J379" i="3"/>
  <c r="I379" i="3"/>
  <c r="K379" i="3"/>
  <c r="H380" i="3"/>
  <c r="M380" i="3"/>
  <c r="M553" i="3"/>
  <c r="M142" i="3"/>
  <c r="K250" i="3"/>
  <c r="M250" i="3"/>
  <c r="J244" i="3"/>
  <c r="I244" i="3"/>
  <c r="K244" i="3"/>
  <c r="J245" i="3"/>
  <c r="I245" i="3"/>
  <c r="K245" i="3"/>
  <c r="J246" i="3"/>
  <c r="I246" i="3"/>
  <c r="K246" i="3"/>
  <c r="J247" i="3"/>
  <c r="I247" i="3"/>
  <c r="K247" i="3"/>
  <c r="J547" i="3"/>
  <c r="I547" i="3"/>
  <c r="K547" i="3"/>
  <c r="J548" i="3"/>
  <c r="I548" i="3"/>
  <c r="K548" i="3"/>
  <c r="J549" i="3"/>
  <c r="I549" i="3"/>
  <c r="K549" i="3"/>
  <c r="J550" i="3"/>
  <c r="I550" i="3"/>
  <c r="K550" i="3"/>
  <c r="J551" i="3"/>
  <c r="I551" i="3"/>
  <c r="K551" i="3"/>
  <c r="J507" i="3"/>
  <c r="I507" i="3"/>
  <c r="K507" i="3"/>
  <c r="J508" i="3"/>
  <c r="I508" i="3"/>
  <c r="K508" i="3"/>
  <c r="J509" i="3"/>
  <c r="I509" i="3"/>
  <c r="K509" i="3"/>
  <c r="J510" i="3"/>
  <c r="I510" i="3"/>
  <c r="K510" i="3"/>
  <c r="J417" i="3"/>
  <c r="I417" i="3"/>
  <c r="K417" i="3"/>
  <c r="I418" i="3"/>
  <c r="K133" i="3"/>
  <c r="I133" i="3"/>
  <c r="J133" i="3"/>
  <c r="K132" i="3"/>
  <c r="I132" i="3"/>
  <c r="J132" i="3"/>
  <c r="K131" i="3"/>
  <c r="I131" i="3"/>
  <c r="J131" i="3"/>
  <c r="K130" i="3"/>
  <c r="I130" i="3"/>
  <c r="J130" i="3"/>
  <c r="I115" i="3"/>
  <c r="K114" i="3"/>
  <c r="I114" i="3"/>
  <c r="J114" i="3"/>
  <c r="K113" i="3"/>
  <c r="I113" i="3"/>
  <c r="J113" i="3"/>
  <c r="K112" i="3"/>
  <c r="I112" i="3"/>
  <c r="J112" i="3"/>
  <c r="K111" i="3"/>
  <c r="I111" i="3"/>
  <c r="J111" i="3"/>
  <c r="J348" i="3"/>
  <c r="I348" i="3"/>
  <c r="K348" i="3"/>
  <c r="I350" i="3"/>
  <c r="I352" i="3"/>
  <c r="J353" i="3"/>
  <c r="I353" i="3"/>
  <c r="K353" i="3"/>
  <c r="J354" i="3"/>
  <c r="I354" i="3"/>
  <c r="K354" i="3"/>
  <c r="I355" i="3"/>
  <c r="J365" i="3"/>
  <c r="I365" i="3"/>
  <c r="K365" i="3"/>
  <c r="J366" i="3"/>
  <c r="I366" i="3"/>
  <c r="K366" i="3"/>
  <c r="I367" i="3"/>
  <c r="I368" i="3"/>
  <c r="I369" i="3"/>
  <c r="J370" i="3"/>
  <c r="I370" i="3"/>
  <c r="K370" i="3"/>
  <c r="I377" i="3"/>
  <c r="J385" i="3"/>
  <c r="I385" i="3"/>
  <c r="K385" i="3"/>
  <c r="J386" i="3"/>
  <c r="I386" i="3"/>
  <c r="K386" i="3"/>
  <c r="J387" i="3"/>
  <c r="I387" i="3"/>
  <c r="K387" i="3"/>
  <c r="I389" i="3"/>
  <c r="I391" i="3"/>
  <c r="J392" i="3"/>
  <c r="I392" i="3"/>
  <c r="K392" i="3"/>
  <c r="J393" i="3"/>
  <c r="I393" i="3"/>
  <c r="K393" i="3"/>
  <c r="J394" i="3"/>
  <c r="I394" i="3"/>
  <c r="K394" i="3"/>
  <c r="I395" i="3"/>
  <c r="J396" i="3"/>
  <c r="I396" i="3"/>
  <c r="K396" i="3"/>
  <c r="J397" i="3"/>
  <c r="I397" i="3"/>
  <c r="K397" i="3"/>
  <c r="I399" i="3"/>
  <c r="J401" i="3"/>
  <c r="I401" i="3"/>
  <c r="K401" i="3"/>
  <c r="J402" i="3"/>
  <c r="I402" i="3"/>
  <c r="K402" i="3"/>
  <c r="J403" i="3"/>
  <c r="I403" i="3"/>
  <c r="K403" i="3"/>
  <c r="J404" i="3"/>
  <c r="I404" i="3"/>
  <c r="K404" i="3"/>
  <c r="J405" i="3"/>
  <c r="I405" i="3"/>
  <c r="K405" i="3"/>
  <c r="J406" i="3"/>
  <c r="I406" i="3"/>
  <c r="K406" i="3"/>
  <c r="J407" i="3"/>
  <c r="I407" i="3"/>
  <c r="K407" i="3"/>
  <c r="J408" i="3"/>
  <c r="I408" i="3"/>
  <c r="K408" i="3"/>
  <c r="J409" i="3"/>
  <c r="I409" i="3"/>
  <c r="K409" i="3"/>
  <c r="J410" i="3"/>
  <c r="I410" i="3"/>
  <c r="K410" i="3"/>
  <c r="J411" i="3"/>
  <c r="I411" i="3"/>
  <c r="K411" i="3"/>
  <c r="J412" i="3"/>
  <c r="I412" i="3"/>
  <c r="K412" i="3"/>
  <c r="J413" i="3"/>
  <c r="I413" i="3"/>
  <c r="K413" i="3"/>
  <c r="J414" i="3"/>
  <c r="I414" i="3"/>
  <c r="K414" i="3"/>
  <c r="J415" i="3"/>
  <c r="I415" i="3"/>
  <c r="K415" i="3"/>
  <c r="J416" i="3"/>
  <c r="I416" i="3"/>
  <c r="K416" i="3"/>
  <c r="I430" i="3"/>
  <c r="I431" i="3"/>
  <c r="I432" i="3"/>
  <c r="I433" i="3"/>
  <c r="J435" i="3"/>
  <c r="I435" i="3"/>
  <c r="K435" i="3"/>
  <c r="J436" i="3"/>
  <c r="I436" i="3"/>
  <c r="K436" i="3"/>
  <c r="J437" i="3"/>
  <c r="I437" i="3"/>
  <c r="K437" i="3"/>
  <c r="J438" i="3"/>
  <c r="I438" i="3"/>
  <c r="K438" i="3"/>
  <c r="J439" i="3"/>
  <c r="I439" i="3"/>
  <c r="K439" i="3"/>
  <c r="I440" i="3"/>
  <c r="J441" i="3"/>
  <c r="I441" i="3"/>
  <c r="K441" i="3"/>
  <c r="J446" i="3"/>
  <c r="I446" i="3"/>
  <c r="K446" i="3"/>
  <c r="J448" i="3"/>
  <c r="I448" i="3"/>
  <c r="K448" i="3"/>
  <c r="J449" i="3"/>
  <c r="I449" i="3"/>
  <c r="K449" i="3"/>
  <c r="J450" i="3"/>
  <c r="I450" i="3"/>
  <c r="K450" i="3"/>
  <c r="J451" i="3"/>
  <c r="I451" i="3"/>
  <c r="K451" i="3"/>
  <c r="J452" i="3"/>
  <c r="I452" i="3"/>
  <c r="K452" i="3"/>
  <c r="I454" i="3"/>
  <c r="I456" i="3"/>
  <c r="J457" i="3"/>
  <c r="I457" i="3"/>
  <c r="K457" i="3"/>
  <c r="I458" i="3"/>
  <c r="I459" i="3"/>
  <c r="I460" i="3"/>
  <c r="J461" i="3"/>
  <c r="I461" i="3"/>
  <c r="K461" i="3"/>
  <c r="J463" i="3"/>
  <c r="I463" i="3"/>
  <c r="K463" i="3"/>
  <c r="J464" i="3"/>
  <c r="I464" i="3"/>
  <c r="K464" i="3"/>
  <c r="J466" i="3"/>
  <c r="I466" i="3"/>
  <c r="K466" i="3"/>
  <c r="I472" i="3"/>
  <c r="J474" i="3"/>
  <c r="I474" i="3"/>
  <c r="K474" i="3"/>
  <c r="J482" i="3"/>
  <c r="I482" i="3"/>
  <c r="K482" i="3"/>
  <c r="J483" i="3"/>
  <c r="I483" i="3"/>
  <c r="K483" i="3"/>
  <c r="J484" i="3"/>
  <c r="I484" i="3"/>
  <c r="K484" i="3"/>
  <c r="J485" i="3"/>
  <c r="I485" i="3"/>
  <c r="K485" i="3"/>
  <c r="J486" i="3"/>
  <c r="I486" i="3"/>
  <c r="K486" i="3"/>
  <c r="J487" i="3"/>
  <c r="I487" i="3"/>
  <c r="K487" i="3"/>
  <c r="J488" i="3"/>
  <c r="I488" i="3"/>
  <c r="K488" i="3"/>
  <c r="J489" i="3"/>
  <c r="I489" i="3"/>
  <c r="K489" i="3"/>
  <c r="I490" i="3"/>
  <c r="J491" i="3"/>
  <c r="I491" i="3"/>
  <c r="K491" i="3"/>
  <c r="I492" i="3"/>
  <c r="I493" i="3"/>
  <c r="J494" i="3"/>
  <c r="I494" i="3"/>
  <c r="K494" i="3"/>
  <c r="I496" i="3"/>
  <c r="I498" i="3"/>
  <c r="J499" i="3"/>
  <c r="I499" i="3"/>
  <c r="K499" i="3"/>
  <c r="J500" i="3"/>
  <c r="I500" i="3"/>
  <c r="K500" i="3"/>
  <c r="J501" i="3"/>
  <c r="I501" i="3"/>
  <c r="K501" i="3"/>
  <c r="J502" i="3"/>
  <c r="I502" i="3"/>
  <c r="K502" i="3"/>
  <c r="J503" i="3"/>
  <c r="I503" i="3"/>
  <c r="K503" i="3"/>
  <c r="J504" i="3"/>
  <c r="I504" i="3"/>
  <c r="K504" i="3"/>
  <c r="J505" i="3"/>
  <c r="I505" i="3"/>
  <c r="K505" i="3"/>
  <c r="J506" i="3"/>
  <c r="I506" i="3"/>
  <c r="K506" i="3"/>
  <c r="J513" i="3"/>
  <c r="J529" i="3"/>
  <c r="I529" i="3"/>
  <c r="K529" i="3"/>
  <c r="J530" i="3"/>
  <c r="I530" i="3"/>
  <c r="K530" i="3"/>
  <c r="J531" i="3"/>
  <c r="I531" i="3"/>
  <c r="K531" i="3"/>
  <c r="J532" i="3"/>
  <c r="I532" i="3"/>
  <c r="K532" i="3"/>
  <c r="J533" i="3"/>
  <c r="I533" i="3"/>
  <c r="K533" i="3"/>
  <c r="J534" i="3"/>
  <c r="I534" i="3"/>
  <c r="K534" i="3"/>
  <c r="J535" i="3"/>
  <c r="I535" i="3"/>
  <c r="K535" i="3"/>
  <c r="J536" i="3"/>
  <c r="I536" i="3"/>
  <c r="K536" i="3"/>
  <c r="J537" i="3"/>
  <c r="I537" i="3"/>
  <c r="K537" i="3"/>
  <c r="J538" i="3"/>
  <c r="I538" i="3"/>
  <c r="K538" i="3"/>
  <c r="J539" i="3"/>
  <c r="I539" i="3"/>
  <c r="K539" i="3"/>
  <c r="J540" i="3"/>
  <c r="I540" i="3"/>
  <c r="K540" i="3"/>
  <c r="J541" i="3"/>
  <c r="I541" i="3"/>
  <c r="K541" i="3"/>
  <c r="J542" i="3"/>
  <c r="I542" i="3"/>
  <c r="K542" i="3"/>
  <c r="J543" i="3"/>
  <c r="I543" i="3"/>
  <c r="K543" i="3"/>
  <c r="J544" i="3"/>
  <c r="I544" i="3"/>
  <c r="K544" i="3"/>
  <c r="J545" i="3"/>
  <c r="I545" i="3"/>
  <c r="K545" i="3"/>
  <c r="J546" i="3"/>
  <c r="I546" i="3"/>
  <c r="K546" i="3"/>
  <c r="J555" i="3"/>
  <c r="I555" i="3"/>
  <c r="K555" i="3"/>
  <c r="I556" i="3"/>
  <c r="J557" i="3"/>
  <c r="I557" i="3"/>
  <c r="K557" i="3"/>
  <c r="J559" i="3"/>
  <c r="I559" i="3"/>
  <c r="K559" i="3"/>
  <c r="I560" i="3"/>
  <c r="J561" i="3"/>
  <c r="I561" i="3"/>
  <c r="K561" i="3"/>
  <c r="J563" i="3"/>
  <c r="I563" i="3"/>
  <c r="K563" i="3"/>
  <c r="J564" i="3"/>
  <c r="I564" i="3"/>
  <c r="K564" i="3"/>
  <c r="J565" i="3"/>
  <c r="I565" i="3"/>
  <c r="K565" i="3"/>
  <c r="J566" i="3"/>
  <c r="I566" i="3"/>
  <c r="K566" i="3"/>
  <c r="I567" i="3"/>
  <c r="J568" i="3"/>
  <c r="I568" i="3"/>
  <c r="K568" i="3"/>
  <c r="J569" i="3"/>
  <c r="I569" i="3"/>
  <c r="K569" i="3"/>
  <c r="J570" i="3"/>
  <c r="I570" i="3"/>
  <c r="K570" i="3"/>
  <c r="J571" i="3"/>
  <c r="I571" i="3"/>
  <c r="K571" i="3"/>
  <c r="J572" i="3"/>
  <c r="I572" i="3"/>
  <c r="K572" i="3"/>
  <c r="J574" i="3"/>
  <c r="I574" i="3"/>
  <c r="K574" i="3"/>
  <c r="I583" i="3"/>
  <c r="J584" i="3"/>
  <c r="I584" i="3"/>
  <c r="K584" i="3"/>
  <c r="I585" i="3"/>
  <c r="J586" i="3"/>
  <c r="I586" i="3"/>
  <c r="K586" i="3"/>
  <c r="J337" i="3"/>
  <c r="I337" i="3"/>
  <c r="K337" i="3"/>
  <c r="I338" i="3"/>
  <c r="J339" i="3"/>
  <c r="I339" i="3"/>
  <c r="K339" i="3"/>
  <c r="J340" i="3"/>
  <c r="I340" i="3"/>
  <c r="K340" i="3"/>
  <c r="J341" i="3"/>
  <c r="I341" i="3"/>
  <c r="K341" i="3"/>
  <c r="J342" i="3"/>
  <c r="I342" i="3"/>
  <c r="K342" i="3"/>
  <c r="J343" i="3"/>
  <c r="I343" i="3"/>
  <c r="K343" i="3"/>
  <c r="J344" i="3"/>
  <c r="I344" i="3"/>
  <c r="K344" i="3"/>
  <c r="K336" i="3"/>
  <c r="I336" i="3"/>
  <c r="J336" i="3"/>
  <c r="K324" i="3"/>
  <c r="I324" i="3"/>
  <c r="J324" i="3"/>
  <c r="K323" i="3"/>
  <c r="I323" i="3"/>
  <c r="J323" i="3"/>
  <c r="K322" i="3"/>
  <c r="I322" i="3"/>
  <c r="J322" i="3"/>
  <c r="K320" i="3"/>
  <c r="I320" i="3"/>
  <c r="J320" i="3"/>
  <c r="I318" i="3"/>
  <c r="I317" i="3"/>
  <c r="I316" i="3"/>
  <c r="K312" i="3"/>
  <c r="I312" i="3"/>
  <c r="J312" i="3"/>
  <c r="K311" i="3"/>
  <c r="I311" i="3"/>
  <c r="J311" i="3"/>
  <c r="K310" i="3"/>
  <c r="I310" i="3"/>
  <c r="J310" i="3"/>
  <c r="K309" i="3"/>
  <c r="I309" i="3"/>
  <c r="J309" i="3"/>
  <c r="K308" i="3"/>
  <c r="I308" i="3"/>
  <c r="J308" i="3"/>
  <c r="K306" i="3"/>
  <c r="I306" i="3"/>
  <c r="J306" i="3"/>
  <c r="K303" i="3"/>
  <c r="I303" i="3"/>
  <c r="J303" i="3"/>
  <c r="J300" i="3"/>
  <c r="I300" i="3"/>
  <c r="K300" i="3"/>
  <c r="J301" i="3"/>
  <c r="I301" i="3"/>
  <c r="K301" i="3"/>
  <c r="K299" i="3"/>
  <c r="I299" i="3"/>
  <c r="J299" i="3"/>
  <c r="K297" i="3"/>
  <c r="I297" i="3"/>
  <c r="J297" i="3"/>
  <c r="I295" i="3"/>
  <c r="J280" i="3"/>
  <c r="I280" i="3"/>
  <c r="K280" i="3"/>
  <c r="J281" i="3"/>
  <c r="I281" i="3"/>
  <c r="K281" i="3"/>
  <c r="J282" i="3"/>
  <c r="I282" i="3"/>
  <c r="K282" i="3"/>
  <c r="I283" i="3"/>
  <c r="J284" i="3"/>
  <c r="I284" i="3"/>
  <c r="K284" i="3"/>
  <c r="K279" i="3"/>
  <c r="I279" i="3"/>
  <c r="J279" i="3"/>
  <c r="J268" i="3"/>
  <c r="I268" i="3"/>
  <c r="K268" i="3"/>
  <c r="I269" i="3"/>
  <c r="J270" i="3"/>
  <c r="I270" i="3"/>
  <c r="K270" i="3"/>
  <c r="J271" i="3"/>
  <c r="I271" i="3"/>
  <c r="K271" i="3"/>
  <c r="K267" i="3"/>
  <c r="I267" i="3"/>
  <c r="J267" i="3"/>
  <c r="J253" i="3"/>
  <c r="I253" i="3"/>
  <c r="K253" i="3"/>
  <c r="J254" i="3"/>
  <c r="I254" i="3"/>
  <c r="K254" i="3"/>
  <c r="J255" i="3"/>
  <c r="I255" i="3"/>
  <c r="K255" i="3"/>
  <c r="J256" i="3"/>
  <c r="I256" i="3"/>
  <c r="K256" i="3"/>
  <c r="J257" i="3"/>
  <c r="I257" i="3"/>
  <c r="K257" i="3"/>
  <c r="I258" i="3"/>
  <c r="J259" i="3"/>
  <c r="I259" i="3"/>
  <c r="K259" i="3"/>
  <c r="J260" i="3"/>
  <c r="I260" i="3"/>
  <c r="K260" i="3"/>
  <c r="K252" i="3"/>
  <c r="I252" i="3"/>
  <c r="J252" i="3"/>
  <c r="J238" i="3"/>
  <c r="I238" i="3"/>
  <c r="K238" i="3"/>
  <c r="J239" i="3"/>
  <c r="I239" i="3"/>
  <c r="K239" i="3"/>
  <c r="J240" i="3"/>
  <c r="I240" i="3"/>
  <c r="K240" i="3"/>
  <c r="J241" i="3"/>
  <c r="I241" i="3"/>
  <c r="K241" i="3"/>
  <c r="J242" i="3"/>
  <c r="I242" i="3"/>
  <c r="K242" i="3"/>
  <c r="J243" i="3"/>
  <c r="I243" i="3"/>
  <c r="K243" i="3"/>
  <c r="K237" i="3"/>
  <c r="I237" i="3"/>
  <c r="J237" i="3"/>
  <c r="K235" i="3"/>
  <c r="I235" i="3"/>
  <c r="J235" i="3"/>
  <c r="K233" i="3"/>
  <c r="I233" i="3"/>
  <c r="J233" i="3"/>
  <c r="J227" i="3"/>
  <c r="I227" i="3"/>
  <c r="K227" i="3"/>
  <c r="J228" i="3"/>
  <c r="I228" i="3"/>
  <c r="K228" i="3"/>
  <c r="J229" i="3"/>
  <c r="I229" i="3"/>
  <c r="K229" i="3"/>
  <c r="J230" i="3"/>
  <c r="I230" i="3"/>
  <c r="K230" i="3"/>
  <c r="J231" i="3"/>
  <c r="I231" i="3"/>
  <c r="K231" i="3"/>
  <c r="K226" i="3"/>
  <c r="I226" i="3"/>
  <c r="J226" i="3"/>
  <c r="J217" i="3"/>
  <c r="I217" i="3"/>
  <c r="K217" i="3"/>
  <c r="J218" i="3"/>
  <c r="I218" i="3"/>
  <c r="K218" i="3"/>
  <c r="J219" i="3"/>
  <c r="I219" i="3"/>
  <c r="K219" i="3"/>
  <c r="J220" i="3"/>
  <c r="I220" i="3"/>
  <c r="K220" i="3"/>
  <c r="J221" i="3"/>
  <c r="I221" i="3"/>
  <c r="K221" i="3"/>
  <c r="K216" i="3"/>
  <c r="I216" i="3"/>
  <c r="J216" i="3"/>
  <c r="J202" i="3"/>
  <c r="I202" i="3"/>
  <c r="K202" i="3"/>
  <c r="J203" i="3"/>
  <c r="I203" i="3"/>
  <c r="K203" i="3"/>
  <c r="J204" i="3"/>
  <c r="I204" i="3"/>
  <c r="K204" i="3"/>
  <c r="J205" i="3"/>
  <c r="I205" i="3"/>
  <c r="K205" i="3"/>
  <c r="J206" i="3"/>
  <c r="I206" i="3"/>
  <c r="K206" i="3"/>
  <c r="J207" i="3"/>
  <c r="I207" i="3"/>
  <c r="K207" i="3"/>
  <c r="J208" i="3"/>
  <c r="I208" i="3"/>
  <c r="K208" i="3"/>
  <c r="J209" i="3"/>
  <c r="I209" i="3"/>
  <c r="K209" i="3"/>
  <c r="J210" i="3"/>
  <c r="I210" i="3"/>
  <c r="K210" i="3"/>
  <c r="J211" i="3"/>
  <c r="I211" i="3"/>
  <c r="K211" i="3"/>
  <c r="J212" i="3"/>
  <c r="I212" i="3"/>
  <c r="K212" i="3"/>
  <c r="J213" i="3"/>
  <c r="I213" i="3"/>
  <c r="K213" i="3"/>
  <c r="J214" i="3"/>
  <c r="I214" i="3"/>
  <c r="K214" i="3"/>
  <c r="K201" i="3"/>
  <c r="I201" i="3"/>
  <c r="J201" i="3"/>
  <c r="I199" i="3"/>
  <c r="K190" i="3"/>
  <c r="I190" i="3"/>
  <c r="J190" i="3"/>
  <c r="J182" i="3"/>
  <c r="I182" i="3"/>
  <c r="K182" i="3"/>
  <c r="J183" i="3"/>
  <c r="I183" i="3"/>
  <c r="K183" i="3"/>
  <c r="J184" i="3"/>
  <c r="I184" i="3"/>
  <c r="K184" i="3"/>
  <c r="J185" i="3"/>
  <c r="I185" i="3"/>
  <c r="K185" i="3"/>
  <c r="J186" i="3"/>
  <c r="I186" i="3"/>
  <c r="K186" i="3"/>
  <c r="J187" i="3"/>
  <c r="I187" i="3"/>
  <c r="K187" i="3"/>
  <c r="J188" i="3"/>
  <c r="I188" i="3"/>
  <c r="K188" i="3"/>
  <c r="K181" i="3"/>
  <c r="I181" i="3"/>
  <c r="J181" i="3"/>
  <c r="J172" i="3"/>
  <c r="I172" i="3"/>
  <c r="K172" i="3"/>
  <c r="J173" i="3"/>
  <c r="I173" i="3"/>
  <c r="K173" i="3"/>
  <c r="I171" i="3"/>
  <c r="I158" i="3"/>
  <c r="I159" i="3"/>
  <c r="I160" i="3"/>
  <c r="J161" i="3"/>
  <c r="I161" i="3"/>
  <c r="K161" i="3"/>
  <c r="J162" i="3"/>
  <c r="I162" i="3"/>
  <c r="K162" i="3"/>
  <c r="K157" i="3"/>
  <c r="I157" i="3"/>
  <c r="J157" i="3"/>
  <c r="J126" i="3"/>
  <c r="I126" i="3"/>
  <c r="K126" i="3"/>
  <c r="J127" i="3"/>
  <c r="I127" i="3"/>
  <c r="K127" i="3"/>
  <c r="J128" i="3"/>
  <c r="I128" i="3"/>
  <c r="K128" i="3"/>
  <c r="J129" i="3"/>
  <c r="I129" i="3"/>
  <c r="K129" i="3"/>
  <c r="K125" i="3"/>
  <c r="I125" i="3"/>
  <c r="J125" i="3"/>
  <c r="J123" i="3"/>
  <c r="I123" i="3"/>
  <c r="K123" i="3"/>
  <c r="K121" i="3"/>
  <c r="I121" i="3"/>
  <c r="J121" i="3"/>
  <c r="K110" i="3"/>
  <c r="I110" i="3"/>
  <c r="J110" i="3"/>
  <c r="K4" i="3"/>
  <c r="I4" i="3"/>
  <c r="J4" i="3"/>
  <c r="I3" i="3"/>
  <c r="J11" i="3"/>
  <c r="I11" i="3"/>
  <c r="K11" i="3"/>
  <c r="J12" i="3"/>
  <c r="I12" i="3"/>
  <c r="K12" i="3"/>
  <c r="I13" i="3"/>
  <c r="J14" i="3"/>
  <c r="I14" i="3"/>
  <c r="K14" i="3"/>
  <c r="J15" i="3"/>
  <c r="I15" i="3"/>
  <c r="K15" i="3"/>
  <c r="J16" i="3"/>
  <c r="I16" i="3"/>
  <c r="K16" i="3"/>
  <c r="J17" i="3"/>
  <c r="I17" i="3"/>
  <c r="K17" i="3"/>
  <c r="J18" i="3"/>
  <c r="I18" i="3"/>
  <c r="K18" i="3"/>
  <c r="K10" i="3"/>
  <c r="I10" i="3"/>
  <c r="J10" i="3"/>
  <c r="I24" i="3"/>
  <c r="I25" i="3"/>
  <c r="I26" i="3"/>
  <c r="J27" i="3"/>
  <c r="I27" i="3"/>
  <c r="K27" i="3"/>
  <c r="K23" i="3"/>
  <c r="I23" i="3"/>
  <c r="J23" i="3"/>
  <c r="I33" i="3"/>
  <c r="I32" i="3"/>
  <c r="J37" i="3"/>
  <c r="I37" i="3"/>
  <c r="K37" i="3"/>
  <c r="J38" i="3"/>
  <c r="I38" i="3"/>
  <c r="K38" i="3"/>
  <c r="J39" i="3"/>
  <c r="I39" i="3"/>
  <c r="K39" i="3"/>
  <c r="J40" i="3"/>
  <c r="I40" i="3"/>
  <c r="K40" i="3"/>
  <c r="J41" i="3"/>
  <c r="I41" i="3"/>
  <c r="K41" i="3"/>
  <c r="J42" i="3"/>
  <c r="I42" i="3"/>
  <c r="K42" i="3"/>
  <c r="J43" i="3"/>
  <c r="I43" i="3"/>
  <c r="K43" i="3"/>
  <c r="J44" i="3"/>
  <c r="I44" i="3"/>
  <c r="K44" i="3"/>
  <c r="K36" i="3"/>
  <c r="I36" i="3"/>
  <c r="J36" i="3"/>
  <c r="K48" i="3"/>
  <c r="I48" i="3"/>
  <c r="J48" i="3"/>
  <c r="K47" i="3"/>
  <c r="I47" i="3"/>
  <c r="J47" i="3"/>
  <c r="J52" i="3"/>
  <c r="I52" i="3"/>
  <c r="K52" i="3"/>
  <c r="J53" i="3"/>
  <c r="I53" i="3"/>
  <c r="K53" i="3"/>
  <c r="J54" i="3"/>
  <c r="I54" i="3"/>
  <c r="K54" i="3"/>
  <c r="J55" i="3"/>
  <c r="I55" i="3"/>
  <c r="K55" i="3"/>
  <c r="J56" i="3"/>
  <c r="I56" i="3"/>
  <c r="K56" i="3"/>
  <c r="J57" i="3"/>
  <c r="I57" i="3"/>
  <c r="K57" i="3"/>
  <c r="J58" i="3"/>
  <c r="I58" i="3"/>
  <c r="K58" i="3"/>
  <c r="J59" i="3"/>
  <c r="I59" i="3"/>
  <c r="K59" i="3"/>
  <c r="K51" i="3"/>
  <c r="I51" i="3"/>
  <c r="J51" i="3"/>
  <c r="I62" i="3"/>
  <c r="I63" i="3"/>
  <c r="K64" i="3"/>
  <c r="I64" i="3"/>
  <c r="J64" i="3"/>
  <c r="K65" i="3"/>
  <c r="I65" i="3"/>
  <c r="J65" i="3"/>
  <c r="K66" i="3"/>
  <c r="I66" i="3"/>
  <c r="J66" i="3"/>
  <c r="I88" i="3"/>
  <c r="J89" i="3"/>
  <c r="I89" i="3"/>
  <c r="K89" i="3"/>
  <c r="J90" i="3"/>
  <c r="I90" i="3"/>
  <c r="K90" i="3"/>
  <c r="J91" i="3"/>
  <c r="I91" i="3"/>
  <c r="K91" i="3"/>
  <c r="J92" i="3"/>
  <c r="I92" i="3"/>
  <c r="K92" i="3"/>
  <c r="J93" i="3"/>
  <c r="I93" i="3"/>
  <c r="K93" i="3"/>
  <c r="J94" i="3"/>
  <c r="I94" i="3"/>
  <c r="K94" i="3"/>
  <c r="J95" i="3"/>
  <c r="I95" i="3"/>
  <c r="K95" i="3"/>
  <c r="J96" i="3"/>
  <c r="I96" i="3"/>
  <c r="K96" i="3"/>
  <c r="J97" i="3"/>
  <c r="I97" i="3"/>
  <c r="K97" i="3"/>
  <c r="J98" i="3"/>
  <c r="I98" i="3"/>
  <c r="K98" i="3"/>
  <c r="J99" i="3"/>
  <c r="I99" i="3"/>
  <c r="K99" i="3"/>
  <c r="J100" i="3"/>
  <c r="I100" i="3"/>
  <c r="K100" i="3"/>
  <c r="J101" i="3"/>
  <c r="I101" i="3"/>
  <c r="K101" i="3"/>
  <c r="J102" i="3"/>
  <c r="I102" i="3"/>
  <c r="K102" i="3"/>
  <c r="J103" i="3"/>
  <c r="I103" i="3"/>
  <c r="K103" i="3"/>
  <c r="J104" i="3"/>
  <c r="I104" i="3"/>
  <c r="K104" i="3"/>
  <c r="K105" i="3"/>
  <c r="I105" i="3"/>
  <c r="J105" i="3"/>
  <c r="I401" i="1"/>
  <c r="H401" i="1"/>
  <c r="G401" i="1"/>
  <c r="E401" i="1"/>
  <c r="D401" i="1"/>
  <c r="C401" i="1"/>
  <c r="I926" i="1"/>
  <c r="H926" i="1"/>
  <c r="G926" i="1"/>
  <c r="E926" i="1"/>
  <c r="D926" i="1"/>
  <c r="C926" i="1"/>
  <c r="I244" i="1"/>
  <c r="H244" i="1"/>
  <c r="G244" i="1"/>
  <c r="E244" i="1"/>
  <c r="D244" i="1"/>
  <c r="C244" i="1"/>
  <c r="I692" i="1"/>
  <c r="H692" i="1"/>
  <c r="G692" i="1"/>
  <c r="E692" i="1"/>
  <c r="D692" i="1"/>
  <c r="C692" i="1"/>
  <c r="I1003" i="1"/>
  <c r="H1003" i="1"/>
  <c r="G1003" i="1"/>
  <c r="E1003" i="1"/>
  <c r="D1003" i="1"/>
  <c r="C1003" i="1"/>
  <c r="I497" i="1"/>
  <c r="H497" i="1"/>
  <c r="G497" i="1"/>
  <c r="E497" i="1"/>
  <c r="D497" i="1"/>
  <c r="C497" i="1"/>
  <c r="I329" i="1"/>
  <c r="H329" i="1"/>
  <c r="G329" i="1"/>
  <c r="E329" i="1"/>
  <c r="D329" i="1"/>
  <c r="C329" i="1"/>
  <c r="K423" i="3" l="1"/>
  <c r="I423" i="3"/>
  <c r="K274" i="3"/>
  <c r="I419" i="3"/>
  <c r="J274" i="3"/>
  <c r="K265" i="3"/>
  <c r="J401" i="1"/>
  <c r="J265" i="3"/>
  <c r="I265" i="3"/>
  <c r="J250" i="3"/>
  <c r="I470" i="3"/>
  <c r="J370" i="1"/>
  <c r="J1118" i="1"/>
  <c r="K470" i="3"/>
  <c r="J470" i="3"/>
  <c r="I169" i="3"/>
  <c r="J169" i="3"/>
  <c r="K169" i="3"/>
  <c r="K419" i="3"/>
  <c r="I477" i="3"/>
  <c r="K363" i="3"/>
  <c r="I274" i="3"/>
  <c r="I513" i="3"/>
  <c r="J419" i="3"/>
  <c r="J363" i="3"/>
  <c r="J477" i="3"/>
  <c r="K477" i="3"/>
  <c r="J82" i="3"/>
  <c r="I82" i="3"/>
  <c r="J601" i="3"/>
  <c r="K601" i="3"/>
  <c r="I601" i="3"/>
  <c r="J155" i="3"/>
  <c r="K155" i="3"/>
  <c r="I155" i="3"/>
  <c r="I553" i="3"/>
  <c r="I179" i="3"/>
  <c r="J142" i="3"/>
  <c r="K179" i="3"/>
  <c r="K142" i="3"/>
  <c r="K553" i="3"/>
  <c r="J179" i="3"/>
  <c r="J380" i="3"/>
  <c r="K380" i="3"/>
  <c r="I380" i="3"/>
  <c r="I250" i="3"/>
  <c r="J553" i="3"/>
  <c r="J108" i="3"/>
  <c r="K108" i="3"/>
  <c r="J119" i="3"/>
  <c r="I108" i="3"/>
  <c r="I119" i="3"/>
  <c r="J903" i="1"/>
  <c r="J707" i="1"/>
  <c r="J926" i="1"/>
  <c r="J244" i="1"/>
  <c r="J692" i="1"/>
  <c r="J738" i="1"/>
  <c r="J1003" i="1"/>
  <c r="J795" i="1"/>
  <c r="J565" i="1"/>
  <c r="J616" i="1"/>
  <c r="J497" i="1"/>
  <c r="J355" i="1"/>
  <c r="J216" i="1"/>
  <c r="J488" i="1"/>
  <c r="J229" i="1"/>
  <c r="J278" i="1"/>
  <c r="J289" i="1"/>
  <c r="J343" i="1"/>
  <c r="J316" i="1"/>
  <c r="J471" i="1"/>
  <c r="J275" i="1"/>
  <c r="J329" i="1"/>
  <c r="J193" i="1"/>
  <c r="J123" i="1"/>
  <c r="J623" i="1"/>
  <c r="K119" i="3" l="1"/>
</calcChain>
</file>

<file path=xl/sharedStrings.xml><?xml version="1.0" encoding="utf-8"?>
<sst xmlns="http://schemas.openxmlformats.org/spreadsheetml/2006/main" count="7790" uniqueCount="1472">
  <si>
    <t>Player</t>
  </si>
  <si>
    <t>Year</t>
  </si>
  <si>
    <t>Matches</t>
  </si>
  <si>
    <t>Innings</t>
  </si>
  <si>
    <t>Not_out</t>
  </si>
  <si>
    <t>Hi_score</t>
  </si>
  <si>
    <t>50's</t>
  </si>
  <si>
    <t>100's</t>
  </si>
  <si>
    <t>Runs</t>
  </si>
  <si>
    <t>Average</t>
  </si>
  <si>
    <t>Catches</t>
  </si>
  <si>
    <t>C.Ansell*</t>
  </si>
  <si>
    <t>2*</t>
  </si>
  <si>
    <t>-</t>
  </si>
  <si>
    <t>N.L.Arecco</t>
  </si>
  <si>
    <t>All</t>
  </si>
  <si>
    <t>G.E.L.Ashman</t>
  </si>
  <si>
    <t>7*</t>
  </si>
  <si>
    <t>P.R.Ashton</t>
  </si>
  <si>
    <t>0*</t>
  </si>
  <si>
    <t>C.M.Bartlett</t>
  </si>
  <si>
    <t>P.A.S.Bartlett</t>
  </si>
  <si>
    <t>A.M.O.Berry</t>
  </si>
  <si>
    <t>J.S.Billing</t>
  </si>
  <si>
    <t>J.R.Bishop</t>
  </si>
  <si>
    <t>6*</t>
  </si>
  <si>
    <t>M.P.Bowen</t>
  </si>
  <si>
    <t>55*</t>
  </si>
  <si>
    <t>N.F.Bowen</t>
  </si>
  <si>
    <t>21*</t>
  </si>
  <si>
    <t>26*</t>
  </si>
  <si>
    <t>15*</t>
  </si>
  <si>
    <t>T.J.Brooks</t>
  </si>
  <si>
    <t>D.B.Broughton</t>
  </si>
  <si>
    <t xml:space="preserve"> -</t>
  </si>
  <si>
    <t xml:space="preserve"> - </t>
  </si>
  <si>
    <t>13*</t>
  </si>
  <si>
    <t>8*</t>
  </si>
  <si>
    <t>D.Brown*</t>
  </si>
  <si>
    <t>11*</t>
  </si>
  <si>
    <t>U.W.Burke</t>
  </si>
  <si>
    <t>M.Calaghan*</t>
  </si>
  <si>
    <t>C.J.Camp</t>
  </si>
  <si>
    <t>S.J.Caunter</t>
  </si>
  <si>
    <t>M.J.Causey</t>
  </si>
  <si>
    <t>52*</t>
  </si>
  <si>
    <t>63*</t>
  </si>
  <si>
    <t>29*</t>
  </si>
  <si>
    <t>S.N.Chakraborty</t>
  </si>
  <si>
    <t>17*</t>
  </si>
  <si>
    <t>1*</t>
  </si>
  <si>
    <t>I.R.Chamberlain</t>
  </si>
  <si>
    <t>D.D.Christophers</t>
  </si>
  <si>
    <t>9*</t>
  </si>
  <si>
    <t>28*</t>
  </si>
  <si>
    <t>48*</t>
  </si>
  <si>
    <t>F.W.Christophers</t>
  </si>
  <si>
    <t>3*</t>
  </si>
  <si>
    <t>5*</t>
  </si>
  <si>
    <t>J.O.Christophers</t>
  </si>
  <si>
    <t>60*</t>
  </si>
  <si>
    <t>J.P.Christophers</t>
  </si>
  <si>
    <t>A.J.Churchill</t>
  </si>
  <si>
    <t>83*</t>
  </si>
  <si>
    <t>53*</t>
  </si>
  <si>
    <t>10*</t>
  </si>
  <si>
    <t>D.Churchill</t>
  </si>
  <si>
    <t>78*</t>
  </si>
  <si>
    <t>K.D.Cock</t>
  </si>
  <si>
    <t>G.S.Colwill</t>
  </si>
  <si>
    <t>K.R.T.Connabeer</t>
  </si>
  <si>
    <t>S.Cook</t>
  </si>
  <si>
    <t>43*</t>
  </si>
  <si>
    <t>M.J.V.Coon</t>
  </si>
  <si>
    <t>V.P.Coon</t>
  </si>
  <si>
    <t>41*</t>
  </si>
  <si>
    <t>J.E.C.Crouch</t>
  </si>
  <si>
    <t>M.J.Dart</t>
  </si>
  <si>
    <t>R.J.Davies</t>
  </si>
  <si>
    <t>D.J.Distin</t>
  </si>
  <si>
    <t>T.A.Durman</t>
  </si>
  <si>
    <t>51*</t>
  </si>
  <si>
    <t>49*</t>
  </si>
  <si>
    <t>J.D.Farr</t>
  </si>
  <si>
    <t>R.C.Field</t>
  </si>
  <si>
    <t>37*</t>
  </si>
  <si>
    <t>J.Firth</t>
  </si>
  <si>
    <t>B.R.Foot</t>
  </si>
  <si>
    <t>20*</t>
  </si>
  <si>
    <t>22*</t>
  </si>
  <si>
    <t>4*</t>
  </si>
  <si>
    <t>P.M.Foot</t>
  </si>
  <si>
    <t>A.G.Friend</t>
  </si>
  <si>
    <t>J.P.Gregory</t>
  </si>
  <si>
    <t>33*</t>
  </si>
  <si>
    <t>J.H.Gresham</t>
  </si>
  <si>
    <t>J.P.Griffin</t>
  </si>
  <si>
    <t>M.Griffin*</t>
  </si>
  <si>
    <t>J.P.Gunning</t>
  </si>
  <si>
    <t>I.D.Hannaford</t>
  </si>
  <si>
    <t>M.D.Harding</t>
  </si>
  <si>
    <t>A.D.J.Harvey</t>
  </si>
  <si>
    <t>57*</t>
  </si>
  <si>
    <t>A.R.Harvey</t>
  </si>
  <si>
    <t>16*</t>
  </si>
  <si>
    <t>S.D.J.Harvey</t>
  </si>
  <si>
    <t>H.I.McDowell</t>
  </si>
  <si>
    <t>J.P.Head</t>
  </si>
  <si>
    <t>A.D.Hewings</t>
  </si>
  <si>
    <t xml:space="preserve">     -</t>
  </si>
  <si>
    <t>A.P.Hewings</t>
  </si>
  <si>
    <t>31*</t>
  </si>
  <si>
    <t>R.A.Hewings</t>
  </si>
  <si>
    <t>R.Hibbert*</t>
  </si>
  <si>
    <t>K.A.Hodgins</t>
  </si>
  <si>
    <t xml:space="preserve">  -</t>
  </si>
  <si>
    <t>G.P.Hollaway</t>
  </si>
  <si>
    <t>M.R.L.Holmes</t>
  </si>
  <si>
    <t>S.J.L.Holmes</t>
  </si>
  <si>
    <t>J.S.Horton</t>
  </si>
  <si>
    <t>S.D.Hulse</t>
  </si>
  <si>
    <t>18*</t>
  </si>
  <si>
    <t>12*</t>
  </si>
  <si>
    <t>23*</t>
  </si>
  <si>
    <t>C.T.Hutchings</t>
  </si>
  <si>
    <t>R.K.James</t>
  </si>
  <si>
    <t>D.W.Johns</t>
  </si>
  <si>
    <t>M.P.Jolly</t>
  </si>
  <si>
    <t>M.J.Kelly</t>
  </si>
  <si>
    <t>81*</t>
  </si>
  <si>
    <t>24*</t>
  </si>
  <si>
    <t>R.J.Kidney</t>
  </si>
  <si>
    <t>W.Kocken</t>
  </si>
  <si>
    <t>A.J.Lacey</t>
  </si>
  <si>
    <t>N.C.Lewis</t>
  </si>
  <si>
    <t xml:space="preserve">      -</t>
  </si>
  <si>
    <t>N.R.Lock</t>
  </si>
  <si>
    <t>39*</t>
  </si>
  <si>
    <t>40*</t>
  </si>
  <si>
    <t>46*</t>
  </si>
  <si>
    <t>N.W.Manfield</t>
  </si>
  <si>
    <t>P.A.Manfield</t>
  </si>
  <si>
    <t>P.F.Manktelow</t>
  </si>
  <si>
    <t>50*</t>
  </si>
  <si>
    <t>G.W.Marshall</t>
  </si>
  <si>
    <t>34*</t>
  </si>
  <si>
    <t>D.J.Masterson</t>
  </si>
  <si>
    <t>P.G.Masterson</t>
  </si>
  <si>
    <t>14*</t>
  </si>
  <si>
    <t>R.J.McNichol</t>
  </si>
  <si>
    <t>E.J.Meek</t>
  </si>
  <si>
    <t>C.Milam</t>
  </si>
  <si>
    <t>S.Mills*</t>
  </si>
  <si>
    <t>P.B.Munday</t>
  </si>
  <si>
    <t>K.W.Nicholls</t>
  </si>
  <si>
    <t>59*</t>
  </si>
  <si>
    <t>102*</t>
  </si>
  <si>
    <t>75*</t>
  </si>
  <si>
    <t>S.Norfield</t>
  </si>
  <si>
    <t>D.A.Owen</t>
  </si>
  <si>
    <t>S.Page*</t>
  </si>
  <si>
    <t>S.Pantony</t>
  </si>
  <si>
    <t>M.J.Parkes</t>
  </si>
  <si>
    <t>C.S.Pascoe</t>
  </si>
  <si>
    <t>68*</t>
  </si>
  <si>
    <t>90*</t>
  </si>
  <si>
    <t>106*</t>
  </si>
  <si>
    <t>64*</t>
  </si>
  <si>
    <t>72*</t>
  </si>
  <si>
    <t>101*</t>
  </si>
  <si>
    <t>M.H.Pascoe</t>
  </si>
  <si>
    <t>P.J.Pascoe</t>
  </si>
  <si>
    <t>P.G.Pascoe</t>
  </si>
  <si>
    <t>104*</t>
  </si>
  <si>
    <t>80*</t>
  </si>
  <si>
    <t>111*</t>
  </si>
  <si>
    <t>98*</t>
  </si>
  <si>
    <t>76*</t>
  </si>
  <si>
    <t>114*</t>
  </si>
  <si>
    <t>A.D.Peters</t>
  </si>
  <si>
    <t>G.C.Platt</t>
  </si>
  <si>
    <t>T.R.Platt</t>
  </si>
  <si>
    <t>I.J.Porter</t>
  </si>
  <si>
    <t>M.R.Priddle</t>
  </si>
  <si>
    <t>B.A.Pucknell</t>
  </si>
  <si>
    <t>T.Pucknell</t>
  </si>
  <si>
    <t>M.J.Raven</t>
  </si>
  <si>
    <t>P.N.Rice</t>
  </si>
  <si>
    <t>G.Robinson</t>
  </si>
  <si>
    <t>D.P.Shipp</t>
  </si>
  <si>
    <t>A.J.Shorland</t>
  </si>
  <si>
    <t>P.Sims*</t>
  </si>
  <si>
    <t>P.J.Stanton</t>
  </si>
  <si>
    <t>D.A.Steele</t>
  </si>
  <si>
    <t>103*</t>
  </si>
  <si>
    <t>R.J.Stevinson</t>
  </si>
  <si>
    <t>36*</t>
  </si>
  <si>
    <t>A.J.Tame</t>
  </si>
  <si>
    <t>S.G.Tame</t>
  </si>
  <si>
    <t>T.F.Thynne</t>
  </si>
  <si>
    <t>D.Tidball</t>
  </si>
  <si>
    <t>25*</t>
  </si>
  <si>
    <t>D.Topping</t>
  </si>
  <si>
    <t>C.J.Welch</t>
  </si>
  <si>
    <t>M.D.West</t>
  </si>
  <si>
    <t>38*</t>
  </si>
  <si>
    <t>P.D.West</t>
  </si>
  <si>
    <t>S.G.West</t>
  </si>
  <si>
    <t>A.J.Westwood</t>
  </si>
  <si>
    <t>S.J.W.Westwood</t>
  </si>
  <si>
    <t>S.M.Westwood</t>
  </si>
  <si>
    <t>B.E.N.Wright</t>
  </si>
  <si>
    <t>N.P.Yabsley</t>
  </si>
  <si>
    <t>C.J.Yeo</t>
  </si>
  <si>
    <t>v</t>
  </si>
  <si>
    <t>Victoria Park</t>
  </si>
  <si>
    <t>(Away)</t>
  </si>
  <si>
    <t>12.8.95</t>
  </si>
  <si>
    <t>*</t>
  </si>
  <si>
    <t>32*</t>
  </si>
  <si>
    <t>Kingskerswell</t>
  </si>
  <si>
    <t>(Home)</t>
  </si>
  <si>
    <t>21.6.08</t>
  </si>
  <si>
    <t>Whitchurch Wayfarers</t>
  </si>
  <si>
    <t>29.5.04</t>
  </si>
  <si>
    <t>Dawlish &amp; Teignmouth</t>
  </si>
  <si>
    <t>15.6.97</t>
  </si>
  <si>
    <t>Yelverton Bohemians</t>
  </si>
  <si>
    <t>10.7.10</t>
  </si>
  <si>
    <t>28.8.99</t>
  </si>
  <si>
    <t>Dartington &amp; Totnes</t>
  </si>
  <si>
    <t>6.8.05</t>
  </si>
  <si>
    <t>Galmpton</t>
  </si>
  <si>
    <t>2.8.97</t>
  </si>
  <si>
    <t>66*</t>
  </si>
  <si>
    <t>Chelston</t>
  </si>
  <si>
    <t>30.7.05</t>
  </si>
  <si>
    <t>Roborough</t>
  </si>
  <si>
    <t>2.8.08</t>
  </si>
  <si>
    <t>Chudleigh</t>
  </si>
  <si>
    <t>6.7.91</t>
  </si>
  <si>
    <t>†</t>
  </si>
  <si>
    <t>Tiverton &amp; Bickleigh</t>
  </si>
  <si>
    <t>14.8.10</t>
  </si>
  <si>
    <t>7.5.05</t>
  </si>
  <si>
    <t>Stoke Gabriel</t>
  </si>
  <si>
    <t>17.8.02</t>
  </si>
  <si>
    <t>Ottery St Mary</t>
  </si>
  <si>
    <t>17.7.10</t>
  </si>
  <si>
    <t>Thorverton</t>
  </si>
  <si>
    <t>26.8.06</t>
  </si>
  <si>
    <t>27.6.92</t>
  </si>
  <si>
    <t>65*</t>
  </si>
  <si>
    <t>3.6.06</t>
  </si>
  <si>
    <t>14.8.99</t>
  </si>
  <si>
    <t>11.8.07</t>
  </si>
  <si>
    <t>Barnstaple &amp; Pilton</t>
  </si>
  <si>
    <t>11.8.96</t>
  </si>
  <si>
    <t>Axminster</t>
  </si>
  <si>
    <t>3.7.99</t>
  </si>
  <si>
    <t>19.8.95</t>
  </si>
  <si>
    <t>Culmstock</t>
  </si>
  <si>
    <t>28.6.08</t>
  </si>
  <si>
    <t>Exeter Civil Service</t>
  </si>
  <si>
    <t>16.5.09</t>
  </si>
  <si>
    <t>27.8.05</t>
  </si>
  <si>
    <t>13.6.09</t>
  </si>
  <si>
    <t>84*</t>
  </si>
  <si>
    <t>26.6.99</t>
  </si>
  <si>
    <t>Halberton &amp; Sampford Peverell</t>
  </si>
  <si>
    <t>20.6.09</t>
  </si>
  <si>
    <t>29.8.92</t>
  </si>
  <si>
    <t>Ipplepen</t>
  </si>
  <si>
    <t>29.5.10</t>
  </si>
  <si>
    <t>Exe Vale</t>
  </si>
  <si>
    <t>28.7.84</t>
  </si>
  <si>
    <t>Cullompton</t>
  </si>
  <si>
    <t>3.7.04</t>
  </si>
  <si>
    <t>Okehampton</t>
  </si>
  <si>
    <t>21.5.88</t>
  </si>
  <si>
    <t>Bradninch</t>
  </si>
  <si>
    <t>15.7.89</t>
  </si>
  <si>
    <t>Woodbury</t>
  </si>
  <si>
    <t>25.7.09</t>
  </si>
  <si>
    <t>14.6.97</t>
  </si>
  <si>
    <t>Kingsbridge</t>
  </si>
  <si>
    <t>5.5.01</t>
  </si>
  <si>
    <t>21.6.03</t>
  </si>
  <si>
    <t>Dartington</t>
  </si>
  <si>
    <t>6.5.95</t>
  </si>
  <si>
    <t>Hatherleigh</t>
  </si>
  <si>
    <t>14.6.03</t>
  </si>
  <si>
    <t>20.5.06</t>
  </si>
  <si>
    <t>16.7.05</t>
  </si>
  <si>
    <t>Chagford</t>
  </si>
  <si>
    <t>19.6.04</t>
  </si>
  <si>
    <t>Lee Moor</t>
  </si>
  <si>
    <t>25.5.85</t>
  </si>
  <si>
    <t>Plympton</t>
  </si>
  <si>
    <t>27.5.89</t>
  </si>
  <si>
    <t>2.9.95</t>
  </si>
  <si>
    <t>5.7.97</t>
  </si>
  <si>
    <t>Clyst St. George</t>
  </si>
  <si>
    <t>7.5.94</t>
  </si>
  <si>
    <t>22.7.00</t>
  </si>
  <si>
    <t>24.6.00</t>
  </si>
  <si>
    <t>Brixham</t>
  </si>
  <si>
    <t>10.6.00</t>
  </si>
  <si>
    <t>92*</t>
  </si>
  <si>
    <t>2.8.03</t>
  </si>
  <si>
    <t>74*</t>
  </si>
  <si>
    <t>23.6.01</t>
  </si>
  <si>
    <t>Feniton</t>
  </si>
  <si>
    <t>3.7.10</t>
  </si>
  <si>
    <t>Lydford</t>
  </si>
  <si>
    <t>26.7.86</t>
  </si>
  <si>
    <t>20.7.96</t>
  </si>
  <si>
    <t>18.6.88</t>
  </si>
  <si>
    <t>21.7.90</t>
  </si>
  <si>
    <t>D.D.Christopher</t>
  </si>
  <si>
    <t>12.6.94</t>
  </si>
  <si>
    <t>Keyham &amp; Buckfastleigh</t>
  </si>
  <si>
    <t>14.8.04</t>
  </si>
  <si>
    <t>26.8.00</t>
  </si>
  <si>
    <t>Teignbridge</t>
  </si>
  <si>
    <t>1.8.87</t>
  </si>
  <si>
    <t>Babbacombe</t>
  </si>
  <si>
    <t>14.7.90</t>
  </si>
  <si>
    <t>30*</t>
  </si>
  <si>
    <t>47*</t>
  </si>
  <si>
    <t>5.8.00</t>
  </si>
  <si>
    <t>8.7.06</t>
  </si>
  <si>
    <t>15.5.10</t>
  </si>
  <si>
    <t>12.8.89</t>
  </si>
  <si>
    <t>2.5.92</t>
  </si>
  <si>
    <t>5.8.95</t>
  </si>
  <si>
    <t>4.6.05</t>
  </si>
  <si>
    <t>St. Marychurch</t>
  </si>
  <si>
    <t>14.6.86</t>
  </si>
  <si>
    <t>Buckfastleigh</t>
  </si>
  <si>
    <t>13.6.92</t>
  </si>
  <si>
    <t>21.8.04</t>
  </si>
  <si>
    <t>12.8.06</t>
  </si>
  <si>
    <t>30.6.84</t>
  </si>
  <si>
    <t>Albermarle</t>
  </si>
  <si>
    <t>29.6.85</t>
  </si>
  <si>
    <t>5.6.93</t>
  </si>
  <si>
    <t>24.5.03</t>
  </si>
  <si>
    <t>15.5.04</t>
  </si>
  <si>
    <t>61*</t>
  </si>
  <si>
    <t>35*</t>
  </si>
  <si>
    <t>7.8.04</t>
  </si>
  <si>
    <t>Roborough (P)</t>
  </si>
  <si>
    <t>12.5.07</t>
  </si>
  <si>
    <t>17.5.97</t>
  </si>
  <si>
    <t>24.8.85</t>
  </si>
  <si>
    <t>Yealmpton</t>
  </si>
  <si>
    <t>30.8.97</t>
  </si>
  <si>
    <t>1.5.10</t>
  </si>
  <si>
    <t>19.6.10</t>
  </si>
  <si>
    <t>Dunsford</t>
  </si>
  <si>
    <t>21.7.07</t>
  </si>
  <si>
    <t>29.8.09</t>
  </si>
  <si>
    <t>Totnes</t>
  </si>
  <si>
    <t>4.7.87</t>
  </si>
  <si>
    <t>23.7.94</t>
  </si>
  <si>
    <t>16.6.96</t>
  </si>
  <si>
    <t>45*</t>
  </si>
  <si>
    <t>31.8.96</t>
  </si>
  <si>
    <t>19.6.99</t>
  </si>
  <si>
    <t>7.7.01</t>
  </si>
  <si>
    <t>15.5.99</t>
  </si>
  <si>
    <t>4.8.01</t>
  </si>
  <si>
    <t>Mount Wise</t>
  </si>
  <si>
    <t>28.6.03</t>
  </si>
  <si>
    <t>23.8.03</t>
  </si>
  <si>
    <t>20.5.89</t>
  </si>
  <si>
    <t>3.6.95</t>
  </si>
  <si>
    <t>17.7.99</t>
  </si>
  <si>
    <t>18.5.85</t>
  </si>
  <si>
    <t>Abbotskerswell</t>
  </si>
  <si>
    <t>11.8.90</t>
  </si>
  <si>
    <t>28.6.97</t>
  </si>
  <si>
    <t>12.7.97</t>
  </si>
  <si>
    <t>8.6.02</t>
  </si>
  <si>
    <t>5.6.04</t>
  </si>
  <si>
    <t>P.B Munday</t>
  </si>
  <si>
    <t>Lewdon</t>
  </si>
  <si>
    <t>19.8.06</t>
  </si>
  <si>
    <t>Shobrooke Park</t>
  </si>
  <si>
    <t>11.5.85</t>
  </si>
  <si>
    <t>10.6.95</t>
  </si>
  <si>
    <t>Cockington Corinthians</t>
  </si>
  <si>
    <t>23.8.97</t>
  </si>
  <si>
    <t>28.8.04</t>
  </si>
  <si>
    <t>7.8.99</t>
  </si>
  <si>
    <t>23.6.90</t>
  </si>
  <si>
    <t>26.6.10</t>
  </si>
  <si>
    <t>26.8.95</t>
  </si>
  <si>
    <t>29.6.96</t>
  </si>
  <si>
    <t>10.8.97</t>
  </si>
  <si>
    <t>6.5.00</t>
  </si>
  <si>
    <t>Kentisbeare</t>
  </si>
  <si>
    <t>14.6.08</t>
  </si>
  <si>
    <t>Exeter St. James</t>
  </si>
  <si>
    <t>12.5.84</t>
  </si>
  <si>
    <t>15.6.85</t>
  </si>
  <si>
    <t>17.6.89</t>
  </si>
  <si>
    <t>20.7.91</t>
  </si>
  <si>
    <t>11.7.93</t>
  </si>
  <si>
    <t>Kenn</t>
  </si>
  <si>
    <t>19.7.08</t>
  </si>
  <si>
    <t>21.8.99</t>
  </si>
  <si>
    <t>Whimple</t>
  </si>
  <si>
    <t>10.5.03</t>
  </si>
  <si>
    <t>11.6.05</t>
  </si>
  <si>
    <t>13.5.06</t>
  </si>
  <si>
    <t>5.7.86</t>
  </si>
  <si>
    <t>14.5.88</t>
  </si>
  <si>
    <t>Ivybridge</t>
  </si>
  <si>
    <t>3.9.88</t>
  </si>
  <si>
    <t>15.7.90</t>
  </si>
  <si>
    <t>15.5.93</t>
  </si>
  <si>
    <t>United Services</t>
  </si>
  <si>
    <t>31.7.93</t>
  </si>
  <si>
    <t>10.8.02</t>
  </si>
  <si>
    <t>17.6.95</t>
  </si>
  <si>
    <t>19.5.90</t>
  </si>
  <si>
    <t>8.8.93</t>
  </si>
  <si>
    <t>12.6.99</t>
  </si>
  <si>
    <t>4.5.02</t>
  </si>
  <si>
    <t>Plymouth Civil Service</t>
  </si>
  <si>
    <t>17.6.00</t>
  </si>
  <si>
    <t>Lustleigh</t>
  </si>
  <si>
    <t>22.5.04</t>
  </si>
  <si>
    <t>3.8.91</t>
  </si>
  <si>
    <t>27.7.02</t>
  </si>
  <si>
    <t>19.7.03</t>
  </si>
  <si>
    <t>31.7.04</t>
  </si>
  <si>
    <t>Beacon</t>
  </si>
  <si>
    <t>8.7.89</t>
  </si>
  <si>
    <t>13.5.95</t>
  </si>
  <si>
    <t>Westleigh</t>
  </si>
  <si>
    <t>14.5.95</t>
  </si>
  <si>
    <t>15.6.96</t>
  </si>
  <si>
    <t>9.8.92</t>
  </si>
  <si>
    <t>4.8.07</t>
  </si>
  <si>
    <t>Cornwood</t>
  </si>
  <si>
    <t>18.5.91</t>
  </si>
  <si>
    <t>3.7.93</t>
  </si>
  <si>
    <t>1.5.04</t>
  </si>
  <si>
    <t>14.7.84</t>
  </si>
  <si>
    <t>28.6.86</t>
  </si>
  <si>
    <t>6.8.88</t>
  </si>
  <si>
    <t>27*</t>
  </si>
  <si>
    <t>31.7.99</t>
  </si>
  <si>
    <t>15.7.00</t>
  </si>
  <si>
    <t>30.6.01</t>
  </si>
  <si>
    <t>31.5.86</t>
  </si>
  <si>
    <t>30.8.86</t>
  </si>
  <si>
    <t>11.7.87</t>
  </si>
  <si>
    <t>58*</t>
  </si>
  <si>
    <t>7.5.88</t>
  </si>
  <si>
    <t>29.8.98</t>
  </si>
  <si>
    <t>2.6.01</t>
  </si>
  <si>
    <t>24.5.08</t>
  </si>
  <si>
    <t>Uplyme &amp; Lyme Regis</t>
  </si>
  <si>
    <t>9.7.88</t>
  </si>
  <si>
    <t>27.7.96</t>
  </si>
  <si>
    <t>22.8.98</t>
  </si>
  <si>
    <t>21.7.01</t>
  </si>
  <si>
    <t>31.5.03</t>
  </si>
  <si>
    <t>5.8.06</t>
  </si>
  <si>
    <t>9.7.05</t>
  </si>
  <si>
    <t>8.6.85</t>
  </si>
  <si>
    <t>15.8.87</t>
  </si>
  <si>
    <t>13.6.93</t>
  </si>
  <si>
    <t>17.7.04</t>
  </si>
  <si>
    <t>24.7.04</t>
  </si>
  <si>
    <t>12.6.10</t>
  </si>
  <si>
    <t>12.5.90</t>
  </si>
  <si>
    <t>10.8.91</t>
  </si>
  <si>
    <t>42*</t>
  </si>
  <si>
    <t>26.7.97</t>
  </si>
  <si>
    <t>13.7.02</t>
  </si>
  <si>
    <t>25.8.07</t>
  </si>
  <si>
    <t>3.8.85</t>
  </si>
  <si>
    <t>31.8.85</t>
  </si>
  <si>
    <t>20.8.88</t>
  </si>
  <si>
    <t>25.5.91</t>
  </si>
  <si>
    <t>3.8.96</t>
  </si>
  <si>
    <t>31.5.97</t>
  </si>
  <si>
    <t>16.8.97</t>
  </si>
  <si>
    <t>15.8.98</t>
  </si>
  <si>
    <t>10.6.06</t>
  </si>
  <si>
    <t>27.7.91</t>
  </si>
  <si>
    <t>16.5.92</t>
  </si>
  <si>
    <t>23.5.98</t>
  </si>
  <si>
    <t>19.5.01</t>
  </si>
  <si>
    <t>14.7.01</t>
  </si>
  <si>
    <t>20.7.02</t>
  </si>
  <si>
    <t>5.6.10</t>
  </si>
  <si>
    <t>19.7.86</t>
  </si>
  <si>
    <t>29.8.87</t>
  </si>
  <si>
    <t>19.5.91</t>
  </si>
  <si>
    <t>22.6.96</t>
  </si>
  <si>
    <t>3.5.97</t>
  </si>
  <si>
    <t>12.5.01</t>
  </si>
  <si>
    <t>4.8.84</t>
  </si>
  <si>
    <t>13.7.85</t>
  </si>
  <si>
    <t>62*</t>
  </si>
  <si>
    <t>9.8.86</t>
  </si>
  <si>
    <t>8.8.87</t>
  </si>
  <si>
    <t>2.7.94</t>
  </si>
  <si>
    <t>18.6.95</t>
  </si>
  <si>
    <t>1.7.00</t>
  </si>
  <si>
    <t>5.7.03</t>
  </si>
  <si>
    <t>16.8.03</t>
  </si>
  <si>
    <t>7.7.07</t>
  </si>
  <si>
    <t>11.6.88</t>
  </si>
  <si>
    <t>4.5.96</t>
  </si>
  <si>
    <t>Alphington</t>
  </si>
  <si>
    <t>16.5.98</t>
  </si>
  <si>
    <t>44*</t>
  </si>
  <si>
    <t>30.5.98</t>
  </si>
  <si>
    <t>11.8.01</t>
  </si>
  <si>
    <t>12.6.04</t>
  </si>
  <si>
    <t>26.7.08</t>
  </si>
  <si>
    <t>Countess Wear</t>
  </si>
  <si>
    <t>4.7.09</t>
  </si>
  <si>
    <t>15.8.09</t>
  </si>
  <si>
    <t>P = Plate Competition</t>
  </si>
  <si>
    <t>Season</t>
  </si>
  <si>
    <t>Maidens</t>
  </si>
  <si>
    <t>Wickets</t>
  </si>
  <si>
    <t>Best</t>
  </si>
  <si>
    <t>Strike</t>
  </si>
  <si>
    <t>0-25</t>
  </si>
  <si>
    <t>0-21</t>
  </si>
  <si>
    <t>1-4</t>
  </si>
  <si>
    <t>1-21</t>
  </si>
  <si>
    <t>3-19</t>
  </si>
  <si>
    <t>0-23</t>
  </si>
  <si>
    <t>4-52</t>
  </si>
  <si>
    <t>3-4</t>
  </si>
  <si>
    <t>1-6</t>
  </si>
  <si>
    <t>1-61</t>
  </si>
  <si>
    <t>2-26</t>
  </si>
  <si>
    <t>0-6</t>
  </si>
  <si>
    <t>3-8</t>
  </si>
  <si>
    <t>0-0</t>
  </si>
  <si>
    <t>0-15</t>
  </si>
  <si>
    <t>1-15</t>
  </si>
  <si>
    <t>1-10</t>
  </si>
  <si>
    <t xml:space="preserve"> 0-0</t>
  </si>
  <si>
    <t>3-15</t>
  </si>
  <si>
    <t>6-43</t>
  </si>
  <si>
    <t>4-17</t>
  </si>
  <si>
    <t>7-45</t>
  </si>
  <si>
    <t>7-54</t>
  </si>
  <si>
    <t>6-55</t>
  </si>
  <si>
    <t>7-62</t>
  </si>
  <si>
    <t>4-22</t>
  </si>
  <si>
    <t>4-29</t>
  </si>
  <si>
    <t>1-19</t>
  </si>
  <si>
    <t>1-24</t>
  </si>
  <si>
    <t>2-17</t>
  </si>
  <si>
    <t>3-20</t>
  </si>
  <si>
    <t>3-43</t>
  </si>
  <si>
    <t>2-5</t>
  </si>
  <si>
    <t>7-41</t>
  </si>
  <si>
    <t>3-37</t>
  </si>
  <si>
    <t>5-12</t>
  </si>
  <si>
    <t>2-19</t>
  </si>
  <si>
    <t>0-8</t>
  </si>
  <si>
    <t>0-11</t>
  </si>
  <si>
    <t>2-15</t>
  </si>
  <si>
    <t>2-29</t>
  </si>
  <si>
    <t>1-38</t>
  </si>
  <si>
    <t xml:space="preserve"> 0-8</t>
  </si>
  <si>
    <t>0-17</t>
  </si>
  <si>
    <t>2-16</t>
  </si>
  <si>
    <t>5-20</t>
  </si>
  <si>
    <t>4-38</t>
  </si>
  <si>
    <t>4-41</t>
  </si>
  <si>
    <t>3-40</t>
  </si>
  <si>
    <t>7-37</t>
  </si>
  <si>
    <t>5-19</t>
  </si>
  <si>
    <t>4-47</t>
  </si>
  <si>
    <t>6-46</t>
  </si>
  <si>
    <t>5-49</t>
  </si>
  <si>
    <t>4-26</t>
  </si>
  <si>
    <t>2-48</t>
  </si>
  <si>
    <t>1-13</t>
  </si>
  <si>
    <t>0-2</t>
  </si>
  <si>
    <t>1-20</t>
  </si>
  <si>
    <t>2-12</t>
  </si>
  <si>
    <t>3-10</t>
  </si>
  <si>
    <t>2-21</t>
  </si>
  <si>
    <t>0-18</t>
  </si>
  <si>
    <t>0-16</t>
  </si>
  <si>
    <t>2-31</t>
  </si>
  <si>
    <t>3-28</t>
  </si>
  <si>
    <t>3-35</t>
  </si>
  <si>
    <t>7-13</t>
  </si>
  <si>
    <t>6-22</t>
  </si>
  <si>
    <t xml:space="preserve"> 0-4</t>
  </si>
  <si>
    <t>5-42</t>
  </si>
  <si>
    <t>5-34</t>
  </si>
  <si>
    <t>6-31</t>
  </si>
  <si>
    <t>6-24</t>
  </si>
  <si>
    <t>9-28</t>
  </si>
  <si>
    <t>7-47</t>
  </si>
  <si>
    <t>3-30</t>
  </si>
  <si>
    <t>5-40</t>
  </si>
  <si>
    <t>4-31</t>
  </si>
  <si>
    <t>5-30</t>
  </si>
  <si>
    <t>1-41</t>
  </si>
  <si>
    <t>1-0</t>
  </si>
  <si>
    <t>3-47</t>
  </si>
  <si>
    <t>3-5</t>
  </si>
  <si>
    <t>7-39</t>
  </si>
  <si>
    <t>4-23</t>
  </si>
  <si>
    <t>1-25</t>
  </si>
  <si>
    <t>5-33</t>
  </si>
  <si>
    <t>6-26</t>
  </si>
  <si>
    <t>3-26</t>
  </si>
  <si>
    <t>4-11</t>
  </si>
  <si>
    <t>1-22</t>
  </si>
  <si>
    <t>3-29</t>
  </si>
  <si>
    <t>2-33</t>
  </si>
  <si>
    <t>2-7</t>
  </si>
  <si>
    <t>4-42</t>
  </si>
  <si>
    <t>3-24</t>
  </si>
  <si>
    <t>6-32</t>
  </si>
  <si>
    <t>6-29</t>
  </si>
  <si>
    <t>1-12</t>
  </si>
  <si>
    <t>3-12</t>
  </si>
  <si>
    <t>3-72</t>
  </si>
  <si>
    <t>0-20</t>
  </si>
  <si>
    <t>2-24</t>
  </si>
  <si>
    <t>3-34</t>
  </si>
  <si>
    <t>1-28</t>
  </si>
  <si>
    <t>2-13</t>
  </si>
  <si>
    <t>0-4</t>
  </si>
  <si>
    <t>2-23</t>
  </si>
  <si>
    <t>2-2</t>
  </si>
  <si>
    <t>2-4</t>
  </si>
  <si>
    <t>6-15</t>
  </si>
  <si>
    <t>8-33</t>
  </si>
  <si>
    <t>5-45</t>
  </si>
  <si>
    <t>0-34</t>
  </si>
  <si>
    <t>0-27</t>
  </si>
  <si>
    <t>0-5</t>
  </si>
  <si>
    <t>1-30</t>
  </si>
  <si>
    <t>1-5</t>
  </si>
  <si>
    <t>2-18</t>
  </si>
  <si>
    <t>0-26</t>
  </si>
  <si>
    <t>6-40</t>
  </si>
  <si>
    <t>8-38</t>
  </si>
  <si>
    <t>5-21</t>
  </si>
  <si>
    <t>3-57</t>
  </si>
  <si>
    <t>0-22</t>
  </si>
  <si>
    <t>1-36</t>
  </si>
  <si>
    <t>4-55</t>
  </si>
  <si>
    <t>5-23</t>
  </si>
  <si>
    <t>2-20</t>
  </si>
  <si>
    <t>6-19</t>
  </si>
  <si>
    <t>5-54</t>
  </si>
  <si>
    <t>5-32</t>
  </si>
  <si>
    <t>4-34</t>
  </si>
  <si>
    <t>4-35</t>
  </si>
  <si>
    <t>0-36</t>
  </si>
  <si>
    <t xml:space="preserve"> 0-9</t>
  </si>
  <si>
    <t>1-2</t>
  </si>
  <si>
    <t>5-35</t>
  </si>
  <si>
    <t>0-12</t>
  </si>
  <si>
    <t>0-32</t>
  </si>
  <si>
    <t>4-36</t>
  </si>
  <si>
    <t>3-31</t>
  </si>
  <si>
    <t>2-37</t>
  </si>
  <si>
    <t>0-9</t>
  </si>
  <si>
    <t>1-14</t>
  </si>
  <si>
    <t>2-3</t>
  </si>
  <si>
    <t>8-59</t>
  </si>
  <si>
    <t>8-50</t>
  </si>
  <si>
    <t>8-20</t>
  </si>
  <si>
    <t>7-52</t>
  </si>
  <si>
    <t>3-17</t>
  </si>
  <si>
    <t>4-19</t>
  </si>
  <si>
    <t>5-55</t>
  </si>
  <si>
    <t>6-41</t>
  </si>
  <si>
    <t>5-15</t>
  </si>
  <si>
    <t>0-1</t>
  </si>
  <si>
    <t>0-10</t>
  </si>
  <si>
    <t>6-17</t>
  </si>
  <si>
    <t>3-7</t>
  </si>
  <si>
    <t>2-39</t>
  </si>
  <si>
    <t>6-64</t>
  </si>
  <si>
    <t>4-59</t>
  </si>
  <si>
    <t>1-9</t>
  </si>
  <si>
    <t>3-64</t>
  </si>
  <si>
    <t>0-33</t>
  </si>
  <si>
    <t>0-14</t>
  </si>
  <si>
    <t>3-23</t>
  </si>
  <si>
    <t>2-9</t>
  </si>
  <si>
    <t>0-19</t>
  </si>
  <si>
    <t>4-21</t>
  </si>
  <si>
    <t>5-28</t>
  </si>
  <si>
    <t>4-65</t>
  </si>
  <si>
    <t>4-27</t>
  </si>
  <si>
    <t>2-36</t>
  </si>
  <si>
    <t>4-44</t>
  </si>
  <si>
    <t>5-58</t>
  </si>
  <si>
    <t>3-6</t>
  </si>
  <si>
    <t>3-21</t>
  </si>
  <si>
    <t>4-39</t>
  </si>
  <si>
    <t>2-1</t>
  </si>
  <si>
    <t>5-69</t>
  </si>
  <si>
    <t>8-51</t>
  </si>
  <si>
    <t>7-68</t>
  </si>
  <si>
    <t>5-56</t>
  </si>
  <si>
    <t>6-20</t>
  </si>
  <si>
    <t>3-63</t>
  </si>
  <si>
    <t>3-38</t>
  </si>
  <si>
    <t>4-63</t>
  </si>
  <si>
    <t>8-13</t>
  </si>
  <si>
    <t>3-36</t>
  </si>
  <si>
    <t>4-46</t>
  </si>
  <si>
    <t>0-38</t>
  </si>
  <si>
    <t>3-42</t>
  </si>
  <si>
    <t>2-10</t>
  </si>
  <si>
    <t>2-6</t>
  </si>
  <si>
    <t>5-53</t>
  </si>
  <si>
    <t>5-39</t>
  </si>
  <si>
    <t>4-86</t>
  </si>
  <si>
    <t>2-38</t>
  </si>
  <si>
    <t>1-18</t>
  </si>
  <si>
    <t>0-13</t>
  </si>
  <si>
    <t xml:space="preserve"> 9-28</t>
  </si>
  <si>
    <t>16.7.88</t>
  </si>
  <si>
    <t xml:space="preserve"> 8-13</t>
  </si>
  <si>
    <t>3.5.08</t>
  </si>
  <si>
    <t xml:space="preserve"> 8-20</t>
  </si>
  <si>
    <t xml:space="preserve"> 8-26</t>
  </si>
  <si>
    <t>13.7.97</t>
  </si>
  <si>
    <t xml:space="preserve"> 8-33</t>
  </si>
  <si>
    <t>14.8.93</t>
  </si>
  <si>
    <t xml:space="preserve"> 8-38</t>
  </si>
  <si>
    <t>6.7.85</t>
  </si>
  <si>
    <t xml:space="preserve"> 8-50</t>
  </si>
  <si>
    <t xml:space="preserve"> 8-51</t>
  </si>
  <si>
    <t>24.6.95</t>
  </si>
  <si>
    <t xml:space="preserve"> 7-11</t>
  </si>
  <si>
    <t xml:space="preserve"> 7-13</t>
  </si>
  <si>
    <t>27.6.09</t>
  </si>
  <si>
    <t xml:space="preserve"> 7-18</t>
  </si>
  <si>
    <t xml:space="preserve"> 7-28</t>
  </si>
  <si>
    <t xml:space="preserve"> 7-32</t>
  </si>
  <si>
    <t xml:space="preserve"> 7-37</t>
  </si>
  <si>
    <t xml:space="preserve"> 7-39</t>
  </si>
  <si>
    <t>9.8.98</t>
  </si>
  <si>
    <t xml:space="preserve"> 7-41</t>
  </si>
  <si>
    <t xml:space="preserve"> 7-44</t>
  </si>
  <si>
    <t>18.5.97</t>
  </si>
  <si>
    <t>17.5.98</t>
  </si>
  <si>
    <t xml:space="preserve"> 7-45</t>
  </si>
  <si>
    <t>2.9.89</t>
  </si>
  <si>
    <t xml:space="preserve"> 7-47</t>
  </si>
  <si>
    <t>9.8.97</t>
  </si>
  <si>
    <t xml:space="preserve"> 7-52</t>
  </si>
  <si>
    <t>22.5.99</t>
  </si>
  <si>
    <t xml:space="preserve"> 7-54</t>
  </si>
  <si>
    <t>28.7.90</t>
  </si>
  <si>
    <t xml:space="preserve"> 7-62</t>
  </si>
  <si>
    <t>1.5.93</t>
  </si>
  <si>
    <t xml:space="preserve"> 7-68</t>
  </si>
  <si>
    <t>20.6.98</t>
  </si>
  <si>
    <t xml:space="preserve"> 7-74</t>
  </si>
  <si>
    <t xml:space="preserve"> 6-9</t>
  </si>
  <si>
    <t>18.7.09</t>
  </si>
  <si>
    <t xml:space="preserve"> 6-15</t>
  </si>
  <si>
    <t>4.7.92</t>
  </si>
  <si>
    <t xml:space="preserve"> 6-17</t>
  </si>
  <si>
    <t xml:space="preserve"> 6-19</t>
  </si>
  <si>
    <t>25.7.87</t>
  </si>
  <si>
    <t xml:space="preserve"> 6-20</t>
  </si>
  <si>
    <t xml:space="preserve"> 6-21</t>
  </si>
  <si>
    <t xml:space="preserve"> 6-22</t>
  </si>
  <si>
    <t xml:space="preserve"> 6-24</t>
  </si>
  <si>
    <t>23.5.87</t>
  </si>
  <si>
    <t xml:space="preserve"> 6-26</t>
  </si>
  <si>
    <t xml:space="preserve"> 6-29</t>
  </si>
  <si>
    <t>22.8.09</t>
  </si>
  <si>
    <t>31.7.10</t>
  </si>
  <si>
    <t xml:space="preserve"> 6-31</t>
  </si>
  <si>
    <t>10.5.86</t>
  </si>
  <si>
    <t xml:space="preserve"> 6-32</t>
  </si>
  <si>
    <t xml:space="preserve"> 6-35</t>
  </si>
  <si>
    <t>10.7.99</t>
  </si>
  <si>
    <t xml:space="preserve"> 6-39</t>
  </si>
  <si>
    <t>16.7.89</t>
  </si>
  <si>
    <t xml:space="preserve"> 6-40</t>
  </si>
  <si>
    <t xml:space="preserve"> 6-41</t>
  </si>
  <si>
    <t>17.6.06</t>
  </si>
  <si>
    <t xml:space="preserve"> 6-43</t>
  </si>
  <si>
    <t xml:space="preserve"> 6-44</t>
  </si>
  <si>
    <t xml:space="preserve"> 6-46</t>
  </si>
  <si>
    <t>18.7.92</t>
  </si>
  <si>
    <t xml:space="preserve"> 6-55</t>
  </si>
  <si>
    <t xml:space="preserve"> 6-60</t>
  </si>
  <si>
    <t xml:space="preserve"> 6-64</t>
  </si>
  <si>
    <t>10.7.93</t>
  </si>
  <si>
    <t>16.7.94</t>
  </si>
  <si>
    <t xml:space="preserve"> 6-65</t>
  </si>
  <si>
    <t>5.8.89</t>
  </si>
  <si>
    <t xml:space="preserve"> 5-12</t>
  </si>
  <si>
    <t>29.6.91</t>
  </si>
  <si>
    <t xml:space="preserve"> 5-15</t>
  </si>
  <si>
    <t>3.9.05</t>
  </si>
  <si>
    <t xml:space="preserve"> 5-16</t>
  </si>
  <si>
    <t xml:space="preserve"> 5-19</t>
  </si>
  <si>
    <t>Shaldon Optimists</t>
  </si>
  <si>
    <t>16.6.07</t>
  </si>
  <si>
    <t xml:space="preserve"> 5-20</t>
  </si>
  <si>
    <t>13.6.98</t>
  </si>
  <si>
    <t xml:space="preserve"> 5-21</t>
  </si>
  <si>
    <t>29.7.89</t>
  </si>
  <si>
    <t xml:space="preserve"> 5-23</t>
  </si>
  <si>
    <t>21.7.84</t>
  </si>
  <si>
    <t>8.7.00</t>
  </si>
  <si>
    <t xml:space="preserve"> 5-26</t>
  </si>
  <si>
    <t>19.7.97</t>
  </si>
  <si>
    <t xml:space="preserve"> 5-28</t>
  </si>
  <si>
    <t>10.7.94</t>
  </si>
  <si>
    <t xml:space="preserve"> 5-29</t>
  </si>
  <si>
    <t>4.5.85</t>
  </si>
  <si>
    <t xml:space="preserve"> 5-30</t>
  </si>
  <si>
    <t>22.6.85</t>
  </si>
  <si>
    <t>7.8.93</t>
  </si>
  <si>
    <t xml:space="preserve"> 5-32</t>
  </si>
  <si>
    <t>4.5.91</t>
  </si>
  <si>
    <t xml:space="preserve"> 5-33</t>
  </si>
  <si>
    <t>18.8.84</t>
  </si>
  <si>
    <t xml:space="preserve"> 5-34</t>
  </si>
  <si>
    <t xml:space="preserve"> 5-35</t>
  </si>
  <si>
    <t>30.6.90</t>
  </si>
  <si>
    <t>15.7.06</t>
  </si>
  <si>
    <t xml:space="preserve"> 5-37</t>
  </si>
  <si>
    <t>16.7.95</t>
  </si>
  <si>
    <t xml:space="preserve"> 5-38</t>
  </si>
  <si>
    <t xml:space="preserve"> 5-39</t>
  </si>
  <si>
    <t>25.8.01</t>
  </si>
  <si>
    <t xml:space="preserve"> 5-40</t>
  </si>
  <si>
    <t>24.8.91</t>
  </si>
  <si>
    <t>8.8.92</t>
  </si>
  <si>
    <t>24.5.97</t>
  </si>
  <si>
    <t xml:space="preserve"> 5-41</t>
  </si>
  <si>
    <t>3.9.94</t>
  </si>
  <si>
    <t>2.5.98</t>
  </si>
  <si>
    <t xml:space="preserve"> 5-42</t>
  </si>
  <si>
    <t>16.6.84</t>
  </si>
  <si>
    <t xml:space="preserve"> 5-43</t>
  </si>
  <si>
    <t xml:space="preserve"> 5-44</t>
  </si>
  <si>
    <t xml:space="preserve"> 5-45</t>
  </si>
  <si>
    <t>3.5.86</t>
  </si>
  <si>
    <t>9.7.94</t>
  </si>
  <si>
    <t xml:space="preserve"> 5-46</t>
  </si>
  <si>
    <t xml:space="preserve"> 5-49</t>
  </si>
  <si>
    <t xml:space="preserve"> 5-50</t>
  </si>
  <si>
    <t xml:space="preserve"> 5-53</t>
  </si>
  <si>
    <t xml:space="preserve"> 5-54</t>
  </si>
  <si>
    <t>15.8.92</t>
  </si>
  <si>
    <t xml:space="preserve"> 5-55</t>
  </si>
  <si>
    <t>17.8.96</t>
  </si>
  <si>
    <t xml:space="preserve"> 5-56</t>
  </si>
  <si>
    <t xml:space="preserve"> 5-58</t>
  </si>
  <si>
    <t xml:space="preserve"> 5-60</t>
  </si>
  <si>
    <t>20.5.90</t>
  </si>
  <si>
    <t xml:space="preserve"> 5-61</t>
  </si>
  <si>
    <t>8.8.98</t>
  </si>
  <si>
    <t xml:space="preserve"> 5-62</t>
  </si>
  <si>
    <t xml:space="preserve"> 5-64</t>
  </si>
  <si>
    <t>18.7.98</t>
  </si>
  <si>
    <t xml:space="preserve"> 5-69</t>
  </si>
  <si>
    <t xml:space="preserve"> 5-71</t>
  </si>
  <si>
    <t>13.7.91</t>
  </si>
  <si>
    <t xml:space="preserve"> 5-72</t>
  </si>
  <si>
    <t xml:space="preserve"> 5-78</t>
  </si>
  <si>
    <t>1.6.91</t>
  </si>
  <si>
    <t>Plymouth CS</t>
  </si>
  <si>
    <t>Clyst St.George</t>
  </si>
  <si>
    <t>St. Gabriel</t>
  </si>
  <si>
    <t>23.7.05</t>
  </si>
  <si>
    <t>12.8.00</t>
  </si>
  <si>
    <t>24.6.89</t>
  </si>
  <si>
    <t>2.8.86</t>
  </si>
  <si>
    <t>24.8.02</t>
  </si>
  <si>
    <t>25.6.05</t>
  </si>
  <si>
    <t>7.8.94</t>
  </si>
  <si>
    <t>30.8.03</t>
  </si>
  <si>
    <t>7.6.03</t>
  </si>
  <si>
    <t>7.6.97</t>
  </si>
  <si>
    <t>9.6.84</t>
  </si>
  <si>
    <t>12.7.08</t>
  </si>
  <si>
    <t>30.7.88</t>
  </si>
  <si>
    <t>9.5.98</t>
  </si>
  <si>
    <t>25.8.90</t>
  </si>
  <si>
    <t>4.7.98</t>
  </si>
  <si>
    <t>22.7.06</t>
  </si>
  <si>
    <t>9.6.07</t>
  </si>
  <si>
    <t>15.6.91</t>
  </si>
  <si>
    <t>7.6.08</t>
  </si>
  <si>
    <t>9.6.91</t>
  </si>
  <si>
    <t>28.5.05</t>
  </si>
  <si>
    <t>1st XI Most Catches in a Match</t>
  </si>
  <si>
    <t>N.F.Bowen †</t>
  </si>
  <si>
    <t>S.D.Hulse †</t>
  </si>
  <si>
    <t>K.W.Nicholls †</t>
  </si>
  <si>
    <t xml:space="preserve"> 9.6.84</t>
  </si>
  <si>
    <t xml:space="preserve"> 7.6.86</t>
  </si>
  <si>
    <t xml:space="preserve"> 5.7.86</t>
  </si>
  <si>
    <t>S.Norfield †</t>
  </si>
  <si>
    <t>27.6.87</t>
  </si>
  <si>
    <t xml:space="preserve"> 8.8.87</t>
  </si>
  <si>
    <t>D.Tidball †</t>
  </si>
  <si>
    <t>22.7.95</t>
  </si>
  <si>
    <t>27.6.98</t>
  </si>
  <si>
    <r>
      <t>1st XI Pla</t>
    </r>
    <r>
      <rPr>
        <sz val="20"/>
        <rFont val="Arial"/>
        <family val="2"/>
      </rPr>
      <t>y</t>
    </r>
    <r>
      <rPr>
        <u/>
        <sz val="20"/>
        <rFont val="Arial"/>
        <family val="2"/>
      </rPr>
      <t>er’s Numbers</t>
    </r>
  </si>
  <si>
    <t>We have adopted the numbering system used by the ECB</t>
  </si>
  <si>
    <r>
      <t>Pla</t>
    </r>
    <r>
      <rPr>
        <sz val="8"/>
        <rFont val="Arial"/>
        <family val="2"/>
      </rPr>
      <t>y</t>
    </r>
    <r>
      <rPr>
        <u/>
        <sz val="8"/>
        <rFont val="Arial"/>
        <family val="2"/>
      </rPr>
      <t>er</t>
    </r>
  </si>
  <si>
    <r>
      <t>Pla</t>
    </r>
    <r>
      <rPr>
        <sz val="10"/>
        <rFont val="Arial"/>
        <family val="2"/>
      </rPr>
      <t>y</t>
    </r>
    <r>
      <rPr>
        <u/>
        <sz val="10"/>
        <rFont val="Arial"/>
        <family val="2"/>
      </rPr>
      <t>er</t>
    </r>
  </si>
  <si>
    <t>Debut Match</t>
  </si>
  <si>
    <t>Date</t>
  </si>
  <si>
    <t>Match</t>
  </si>
  <si>
    <t>Number</t>
  </si>
  <si>
    <t>Exvale</t>
  </si>
  <si>
    <t>19.5.84</t>
  </si>
  <si>
    <t>23.6.84</t>
  </si>
  <si>
    <t>25.8.84</t>
  </si>
  <si>
    <t>17.8.85</t>
  </si>
  <si>
    <t>23.8.86</t>
  </si>
  <si>
    <t>2.5.87</t>
  </si>
  <si>
    <t>2.7.88</t>
  </si>
  <si>
    <t>6.5.89</t>
  </si>
  <si>
    <t>10.6.89</t>
  </si>
  <si>
    <t>18.6.89</t>
  </si>
  <si>
    <t>Exeter St. Thomas</t>
  </si>
  <si>
    <t>5.6.90</t>
  </si>
  <si>
    <t>26.5.90</t>
  </si>
  <si>
    <t>2.6.90</t>
  </si>
  <si>
    <t>4.8.90</t>
  </si>
  <si>
    <t>14.7.91</t>
  </si>
  <si>
    <t>31.8.91</t>
  </si>
  <si>
    <t>17.5.92</t>
  </si>
  <si>
    <t>23.5.92</t>
  </si>
  <si>
    <t>Cheston</t>
  </si>
  <si>
    <t>8.5.93</t>
  </si>
  <si>
    <t>28.8.93</t>
  </si>
  <si>
    <t>15.5.94</t>
  </si>
  <si>
    <t>27.8.94</t>
  </si>
  <si>
    <t>20.8.94</t>
  </si>
  <si>
    <t>29.7.95</t>
  </si>
  <si>
    <t>25.5.96</t>
  </si>
  <si>
    <t>14.6.98</t>
  </si>
  <si>
    <t>25.7.98</t>
  </si>
  <si>
    <t>1.5.99</t>
  </si>
  <si>
    <t>13.5.00</t>
  </si>
  <si>
    <t>2.9.00</t>
  </si>
  <si>
    <t>9.6.01</t>
  </si>
  <si>
    <t>16.6.01</t>
  </si>
  <si>
    <t>25.5.02</t>
  </si>
  <si>
    <t>8.5.04</t>
  </si>
  <si>
    <t>1.7.06</t>
  </si>
  <si>
    <t>26.5.07</t>
  </si>
  <si>
    <t>K.R.T.Connabear</t>
  </si>
  <si>
    <t>8.5.10</t>
  </si>
  <si>
    <t>7.8.10</t>
  </si>
  <si>
    <t> 129</t>
  </si>
  <si>
    <t>W.J.Coon</t>
  </si>
  <si>
    <t>Seaton</t>
  </si>
  <si>
    <t>2.7.11</t>
  </si>
  <si>
    <t>D.J.Durman</t>
  </si>
  <si>
    <t>3.9.11</t>
  </si>
  <si>
    <t>Please let us know if we do not have your details correct.</t>
  </si>
  <si>
    <t>* I would be particularly grateful to dicover the full initials of these gentlemen.</t>
  </si>
  <si>
    <t>P = Plate Competition.</t>
  </si>
  <si>
    <r>
      <t>The 1st XI Pla</t>
    </r>
    <r>
      <rPr>
        <sz val="20"/>
        <rFont val="Arial"/>
        <family val="2"/>
      </rPr>
      <t>y</t>
    </r>
    <r>
      <rPr>
        <u/>
        <sz val="20"/>
        <rFont val="Arial"/>
        <family val="2"/>
      </rPr>
      <t>ers</t>
    </r>
  </si>
  <si>
    <t> J.E.C.Crouch</t>
  </si>
  <si>
    <t>* I would be particularly grateful to discover the full initials of these gentlemen.</t>
  </si>
  <si>
    <t>(200 runs or more)</t>
  </si>
  <si>
    <t>267-4d</t>
  </si>
  <si>
    <t>267-7</t>
  </si>
  <si>
    <t>260-6</t>
  </si>
  <si>
    <t>258-9</t>
  </si>
  <si>
    <t>255-6</t>
  </si>
  <si>
    <t>255-4</t>
  </si>
  <si>
    <t>206-7</t>
  </si>
  <si>
    <t>201-7</t>
  </si>
  <si>
    <t>200-7</t>
  </si>
  <si>
    <r>
      <t>1</t>
    </r>
    <r>
      <rPr>
        <vertAlign val="superscript"/>
        <sz val="20"/>
        <rFont val="Arial"/>
        <family val="2"/>
      </rPr>
      <t>st</t>
    </r>
    <r>
      <rPr>
        <sz val="20"/>
        <rFont val="Arial"/>
        <family val="2"/>
      </rPr>
      <t xml:space="preserve"> XI Highest Totals Against</t>
    </r>
  </si>
  <si>
    <t>287-4</t>
  </si>
  <si>
    <t>275-6</t>
  </si>
  <si>
    <t>Lewdown</t>
  </si>
  <si>
    <t>271-3</t>
  </si>
  <si>
    <t>269-4</t>
  </si>
  <si>
    <t>269-7</t>
  </si>
  <si>
    <t>267-9</t>
  </si>
  <si>
    <t>258-3</t>
  </si>
  <si>
    <t>247-7</t>
  </si>
  <si>
    <t>245-7</t>
  </si>
  <si>
    <t>244-0</t>
  </si>
  <si>
    <t>243-7</t>
  </si>
  <si>
    <t>242-5</t>
  </si>
  <si>
    <t>242-3</t>
  </si>
  <si>
    <t>240-7</t>
  </si>
  <si>
    <t>239-2</t>
  </si>
  <si>
    <t>24.7.99</t>
  </si>
  <si>
    <t>237-8</t>
  </si>
  <si>
    <t>236-6</t>
  </si>
  <si>
    <t>233-7</t>
  </si>
  <si>
    <t>228-4</t>
  </si>
  <si>
    <t>1.6.96</t>
  </si>
  <si>
    <t>228-9</t>
  </si>
  <si>
    <t>28.8.10</t>
  </si>
  <si>
    <t>226-8</t>
  </si>
  <si>
    <t>223-8</t>
  </si>
  <si>
    <t>222-4</t>
  </si>
  <si>
    <t>221-9</t>
  </si>
  <si>
    <t>220-8</t>
  </si>
  <si>
    <t>Keyham &amp; Buckfastleigh (P)</t>
  </si>
  <si>
    <t>5.5.07</t>
  </si>
  <si>
    <t>216-3</t>
  </si>
  <si>
    <t>215-3</t>
  </si>
  <si>
    <t>212-4</t>
  </si>
  <si>
    <t>211-7</t>
  </si>
  <si>
    <t>18.8.90</t>
  </si>
  <si>
    <t>211-0</t>
  </si>
  <si>
    <t>210-3d</t>
  </si>
  <si>
    <t>210-7</t>
  </si>
  <si>
    <t>1.8.98</t>
  </si>
  <si>
    <t>210-6</t>
  </si>
  <si>
    <t>210-4d</t>
  </si>
  <si>
    <t>31.8.02</t>
  </si>
  <si>
    <t>210-9</t>
  </si>
  <si>
    <t>209-6</t>
  </si>
  <si>
    <t>20.5.00</t>
  </si>
  <si>
    <t>207-7</t>
  </si>
  <si>
    <t>205-6</t>
  </si>
  <si>
    <t>204-8</t>
  </si>
  <si>
    <t>202-4d</t>
  </si>
  <si>
    <t>202-9</t>
  </si>
  <si>
    <t>202-7</t>
  </si>
  <si>
    <t>202-5</t>
  </si>
  <si>
    <t>200+</t>
  </si>
  <si>
    <t>21.5.89</t>
  </si>
  <si>
    <t>10.5.97</t>
  </si>
  <si>
    <t>19.8.00</t>
  </si>
  <si>
    <t>Honiton</t>
  </si>
  <si>
    <r>
      <t>1</t>
    </r>
    <r>
      <rPr>
        <u/>
        <vertAlign val="superscript"/>
        <sz val="24"/>
        <rFont val="Arial"/>
        <family val="2"/>
      </rPr>
      <t>st</t>
    </r>
    <r>
      <rPr>
        <u/>
        <sz val="24"/>
        <rFont val="Arial"/>
        <family val="2"/>
      </rPr>
      <t xml:space="preserve"> XI Season’s Records</t>
    </r>
  </si>
  <si>
    <t>Most Runs in a Season</t>
  </si>
  <si>
    <t>Most Wickets in a Season</t>
  </si>
  <si>
    <t>( Minimum 500 runs )</t>
  </si>
  <si>
    <r>
      <t>Best Season's Battin</t>
    </r>
    <r>
      <rPr>
        <sz val="12"/>
        <rFont val="Arial"/>
        <family val="2"/>
      </rPr>
      <t>g</t>
    </r>
    <r>
      <rPr>
        <u/>
        <sz val="12"/>
        <rFont val="Arial"/>
        <family val="2"/>
      </rPr>
      <t xml:space="preserve"> Avera</t>
    </r>
    <r>
      <rPr>
        <sz val="12"/>
        <rFont val="Arial"/>
        <family val="2"/>
      </rPr>
      <t>g</t>
    </r>
    <r>
      <rPr>
        <u/>
        <sz val="12"/>
        <rFont val="Arial"/>
        <family val="2"/>
      </rPr>
      <t>e</t>
    </r>
  </si>
  <si>
    <r>
      <t>Best Season's Bowlin</t>
    </r>
    <r>
      <rPr>
        <sz val="12"/>
        <rFont val="Arial"/>
        <family val="2"/>
      </rPr>
      <t>g</t>
    </r>
    <r>
      <rPr>
        <u/>
        <sz val="12"/>
        <rFont val="Arial"/>
        <family val="2"/>
      </rPr>
      <t xml:space="preserve"> Avera</t>
    </r>
    <r>
      <rPr>
        <sz val="12"/>
        <rFont val="Arial"/>
        <family val="2"/>
      </rPr>
      <t>g</t>
    </r>
    <r>
      <rPr>
        <u/>
        <sz val="12"/>
        <rFont val="Arial"/>
        <family val="2"/>
      </rPr>
      <t>e</t>
    </r>
  </si>
  <si>
    <t>( 20 wickets at 15.00 or less )</t>
  </si>
  <si>
    <r>
      <t>Avera</t>
    </r>
    <r>
      <rPr>
        <sz val="10"/>
        <rFont val="Arial"/>
        <family val="2"/>
      </rPr>
      <t>g</t>
    </r>
    <r>
      <rPr>
        <u/>
        <sz val="10"/>
        <rFont val="Arial"/>
        <family val="2"/>
      </rPr>
      <t>e</t>
    </r>
  </si>
  <si>
    <t>Most Catches in a Season</t>
  </si>
  <si>
    <t>A.M.O.Berry †</t>
  </si>
  <si>
    <t>A.J.Churchill †</t>
  </si>
  <si>
    <t>87*</t>
  </si>
  <si>
    <t>46 </t>
  </si>
  <si>
    <t> 0</t>
  </si>
  <si>
    <t>M.Churchill</t>
  </si>
  <si>
    <t>A. Connabeer</t>
  </si>
  <si>
    <t>J.Dark</t>
  </si>
  <si>
    <t>J.Churchill</t>
  </si>
  <si>
    <t>R.Lacey</t>
  </si>
  <si>
    <t>D.Durman</t>
  </si>
  <si>
    <t>T.McLellan</t>
  </si>
  <si>
    <t>J.Rush</t>
  </si>
  <si>
    <t>A.Mole</t>
  </si>
  <si>
    <t>D.Singh</t>
  </si>
  <si>
    <t>4-57</t>
  </si>
  <si>
    <t>4-30</t>
  </si>
  <si>
    <t>5-24</t>
  </si>
  <si>
    <t>5-44</t>
  </si>
  <si>
    <t>3-22</t>
  </si>
  <si>
    <t>3-32</t>
  </si>
  <si>
    <t>7-18</t>
  </si>
  <si>
    <t>3-18</t>
  </si>
  <si>
    <t>5-26</t>
  </si>
  <si>
    <t>1-29</t>
  </si>
  <si>
    <t>1-43</t>
  </si>
  <si>
    <t>4-16</t>
  </si>
  <si>
    <t>4-12</t>
  </si>
  <si>
    <t>2-30</t>
  </si>
  <si>
    <t>3-25</t>
  </si>
  <si>
    <t>4-25</t>
  </si>
  <si>
    <t>3-9</t>
  </si>
  <si>
    <t>5-31</t>
  </si>
  <si>
    <t>4-28</t>
  </si>
  <si>
    <t>2-51</t>
  </si>
  <si>
    <t>1-58</t>
  </si>
  <si>
    <t>G.Colegate</t>
  </si>
  <si>
    <t>L.A.White</t>
  </si>
  <si>
    <t>14.6.14</t>
  </si>
  <si>
    <t>31.5.14</t>
  </si>
  <si>
    <t>273-8</t>
  </si>
  <si>
    <t>7.6.14</t>
  </si>
  <si>
    <t>291-6</t>
  </si>
  <si>
    <t>21.6.14</t>
  </si>
  <si>
    <t>12.7.14</t>
  </si>
  <si>
    <t>19.7.14</t>
  </si>
  <si>
    <t>Filleigh</t>
  </si>
  <si>
    <t>26.7.14</t>
  </si>
  <si>
    <t>Home</t>
  </si>
  <si>
    <t>Away</t>
  </si>
  <si>
    <t>2.8.14</t>
  </si>
  <si>
    <t>9.8.14</t>
  </si>
  <si>
    <t>16.8.14</t>
  </si>
  <si>
    <t>30.8.14</t>
  </si>
  <si>
    <t>4.5.13</t>
  </si>
  <si>
    <t>18.5.13</t>
  </si>
  <si>
    <t>25.5.13</t>
  </si>
  <si>
    <t>1.6.13</t>
  </si>
  <si>
    <t>8.6.13</t>
  </si>
  <si>
    <t>Clyst Hydon</t>
  </si>
  <si>
    <t>15.3.13</t>
  </si>
  <si>
    <t>22.6.13</t>
  </si>
  <si>
    <t>29.6.13</t>
  </si>
  <si>
    <t>6.7.13</t>
  </si>
  <si>
    <t>271-7</t>
  </si>
  <si>
    <t>278-4</t>
  </si>
  <si>
    <t>13.7.13</t>
  </si>
  <si>
    <t>27.7.13</t>
  </si>
  <si>
    <t>10.8.13</t>
  </si>
  <si>
    <t>24.8.13</t>
  </si>
  <si>
    <t>31.8.13</t>
  </si>
  <si>
    <t>9.5.15</t>
  </si>
  <si>
    <t>16.5.15</t>
  </si>
  <si>
    <t>Plymouth Civil Service &amp; Roborough</t>
  </si>
  <si>
    <t>23.5.15</t>
  </si>
  <si>
    <t>30.5.15</t>
  </si>
  <si>
    <t>Bridestowe</t>
  </si>
  <si>
    <t>6.6.15</t>
  </si>
  <si>
    <t>13.6.15</t>
  </si>
  <si>
    <t>20.6.15</t>
  </si>
  <si>
    <t xml:space="preserve"> 5-31</t>
  </si>
  <si>
    <t>27.6.15</t>
  </si>
  <si>
    <t>4.7.15</t>
  </si>
  <si>
    <t>5.5.12</t>
  </si>
  <si>
    <t>Bideford/Littleham/Westward Ho!</t>
  </si>
  <si>
    <t>19.5.12</t>
  </si>
  <si>
    <t>26.5.12</t>
  </si>
  <si>
    <t>2.3.12</t>
  </si>
  <si>
    <t>14.7.12</t>
  </si>
  <si>
    <t>21.7.12</t>
  </si>
  <si>
    <t>28.7.12</t>
  </si>
  <si>
    <t>4.8.12</t>
  </si>
  <si>
    <t>11.8.12</t>
  </si>
  <si>
    <t>18.8.12</t>
  </si>
  <si>
    <t>1.9.12</t>
  </si>
  <si>
    <t>7.5.11</t>
  </si>
  <si>
    <t>14.5.11</t>
  </si>
  <si>
    <t>11.6.11</t>
  </si>
  <si>
    <t xml:space="preserve"> 5-24</t>
  </si>
  <si>
    <t>25.6.11</t>
  </si>
  <si>
    <t>9.7.11</t>
  </si>
  <si>
    <t>23.7.11</t>
  </si>
  <si>
    <t>30.7.11</t>
  </si>
  <si>
    <t>6.8.11</t>
  </si>
  <si>
    <t>13.8.11</t>
  </si>
  <si>
    <t>Cockington</t>
  </si>
  <si>
    <t>5.6.11</t>
  </si>
  <si>
    <t>P.Arnold</t>
  </si>
  <si>
    <t>S.Jennings</t>
  </si>
  <si>
    <t>D.Haddrell</t>
  </si>
  <si>
    <t>T.Higgs</t>
  </si>
  <si>
    <t>3-14</t>
  </si>
  <si>
    <t>4-18</t>
  </si>
  <si>
    <t>4-10</t>
  </si>
  <si>
    <t>0-28</t>
  </si>
  <si>
    <t>Discontinued 2011, CY.</t>
  </si>
  <si>
    <t>D.D.Durman</t>
  </si>
  <si>
    <t>Buckland Monachorum</t>
  </si>
  <si>
    <t>7.5.16</t>
  </si>
  <si>
    <t>Newton St Cyres</t>
  </si>
  <si>
    <t>28.5.16</t>
  </si>
  <si>
    <t>4.6.16</t>
  </si>
  <si>
    <t>11.6.16</t>
  </si>
  <si>
    <t>South Brent</t>
  </si>
  <si>
    <t>18.6.16</t>
  </si>
  <si>
    <t xml:space="preserve"> 5-17</t>
  </si>
  <si>
    <t>360-7</t>
  </si>
  <si>
    <t>Exwick</t>
  </si>
  <si>
    <t>25.6.16</t>
  </si>
  <si>
    <t>Stokeinteignhead</t>
  </si>
  <si>
    <t>2.7.16</t>
  </si>
  <si>
    <t>Topsham St James</t>
  </si>
  <si>
    <t>16.7.16</t>
  </si>
  <si>
    <t>105*</t>
  </si>
  <si>
    <t>30.7.16</t>
  </si>
  <si>
    <t>285-7</t>
  </si>
  <si>
    <t>20.8.16</t>
  </si>
  <si>
    <t>27.8.16</t>
  </si>
  <si>
    <t>( Minimum 40 wickets, 30 from 2016 )</t>
  </si>
  <si>
    <t>V.S.Coon</t>
  </si>
  <si>
    <t>Batsman</t>
  </si>
  <si>
    <t>Inns</t>
  </si>
  <si>
    <t>NO's</t>
  </si>
  <si>
    <t>High Score</t>
  </si>
  <si>
    <t>50s</t>
  </si>
  <si>
    <t>100s</t>
  </si>
  <si>
    <t>Ave</t>
  </si>
  <si>
    <t>Deliveries</t>
  </si>
  <si>
    <t>5wkts</t>
  </si>
  <si>
    <t>Econ</t>
  </si>
  <si>
    <t>M</t>
  </si>
  <si>
    <t>B</t>
  </si>
  <si>
    <t>R</t>
  </si>
  <si>
    <t>W</t>
  </si>
  <si>
    <t>S/R</t>
  </si>
  <si>
    <t>T.A.Wakefield</t>
  </si>
  <si>
    <t>6.5.17</t>
  </si>
  <si>
    <t>M,J.Causey</t>
  </si>
  <si>
    <t>56*</t>
  </si>
  <si>
    <t>13.5.17</t>
  </si>
  <si>
    <t>D.Coles</t>
  </si>
  <si>
    <t>20.5.17</t>
  </si>
  <si>
    <t>27.5.17</t>
  </si>
  <si>
    <t>South Devon</t>
  </si>
  <si>
    <t>3.6.17</t>
  </si>
  <si>
    <t>24.6.17</t>
  </si>
  <si>
    <t>1.7.17</t>
  </si>
  <si>
    <t>15.7.17</t>
  </si>
  <si>
    <t>22.7.17</t>
  </si>
  <si>
    <t>5.8.17</t>
  </si>
  <si>
    <t>12.8.17</t>
  </si>
  <si>
    <t>26.8.17</t>
  </si>
  <si>
    <t>2.9.17</t>
  </si>
  <si>
    <t>Batsman 1</t>
  </si>
  <si>
    <t>Batsman 2</t>
  </si>
  <si>
    <t>P</t>
  </si>
  <si>
    <t>S</t>
  </si>
  <si>
    <t>Wkt</t>
  </si>
  <si>
    <t>Opposition</t>
  </si>
  <si>
    <t>H/A</t>
  </si>
  <si>
    <t>Dartington &amp; Toness</t>
  </si>
  <si>
    <t>5-18</t>
  </si>
  <si>
    <t xml:space="preserve"> 5-18</t>
  </si>
  <si>
    <t>Figures</t>
  </si>
  <si>
    <t>Bowler</t>
  </si>
  <si>
    <t>Score</t>
  </si>
  <si>
    <t>364-7</t>
  </si>
  <si>
    <t>290-6</t>
  </si>
  <si>
    <t>515-6</t>
  </si>
  <si>
    <t>N/A</t>
  </si>
  <si>
    <t>3-44</t>
  </si>
  <si>
    <t>2-49</t>
  </si>
  <si>
    <t>1-8</t>
  </si>
  <si>
    <t>0-7</t>
  </si>
  <si>
    <t>Total</t>
  </si>
  <si>
    <t>H/A/</t>
  </si>
  <si>
    <t>54*</t>
  </si>
  <si>
    <t>J.Pascoe</t>
  </si>
  <si>
    <t>A.Sohail</t>
  </si>
  <si>
    <t>T.Rush</t>
  </si>
  <si>
    <t>Cornwood 2nds</t>
  </si>
  <si>
    <t>5.5.18</t>
  </si>
  <si>
    <t>2.6.18</t>
  </si>
  <si>
    <t>Plympton 2nds</t>
  </si>
  <si>
    <t>16.6.18</t>
  </si>
  <si>
    <t>Bovey Tracey 2nds</t>
  </si>
  <si>
    <t>23.6.18</t>
  </si>
  <si>
    <t>30.6.18</t>
  </si>
  <si>
    <t>7.7.18</t>
  </si>
  <si>
    <t>14.7.18</t>
  </si>
  <si>
    <t>11.8.18</t>
  </si>
  <si>
    <t>18.8.18</t>
  </si>
  <si>
    <t>25.8.18</t>
  </si>
  <si>
    <t>4.8.18</t>
  </si>
  <si>
    <t>254-6</t>
  </si>
  <si>
    <t xml:space="preserve"> 4-48</t>
  </si>
  <si>
    <t xml:space="preserve"> 4-30</t>
  </si>
  <si>
    <t xml:space="preserve"> 4-41</t>
  </si>
  <si>
    <t xml:space="preserve"> 4-24</t>
  </si>
  <si>
    <t xml:space="preserve"> 3-14</t>
  </si>
  <si>
    <t>R.Lambert</t>
  </si>
  <si>
    <t xml:space="preserve"> 2-2</t>
  </si>
  <si>
    <t xml:space="preserve"> 3-11</t>
  </si>
  <si>
    <t xml:space="preserve"> 0-34</t>
  </si>
  <si>
    <t xml:space="preserve"> 3-48</t>
  </si>
  <si>
    <t xml:space="preserve"> 1-8</t>
  </si>
  <si>
    <t xml:space="preserve"> 2-45</t>
  </si>
  <si>
    <t xml:space="preserve"> 3-13</t>
  </si>
  <si>
    <t>3-13</t>
  </si>
  <si>
    <t xml:space="preserve"> 1-21</t>
  </si>
  <si>
    <t xml:space="preserve"> 2-14</t>
  </si>
  <si>
    <t>J.Crouch</t>
  </si>
  <si>
    <t xml:space="preserve"> 0-23</t>
  </si>
  <si>
    <t xml:space="preserve"> 0-18</t>
  </si>
  <si>
    <t>A Karthick</t>
  </si>
  <si>
    <t>S.Edmonds</t>
  </si>
  <si>
    <t>F.Partridge</t>
  </si>
  <si>
    <t xml:space="preserve"> 4-25</t>
  </si>
  <si>
    <t xml:space="preserve"> 4-40</t>
  </si>
  <si>
    <t>A.Karthick</t>
  </si>
  <si>
    <t xml:space="preserve"> 5-22</t>
  </si>
  <si>
    <t>5-22</t>
  </si>
  <si>
    <t xml:space="preserve"> 5-6</t>
  </si>
  <si>
    <t xml:space="preserve"> 4-38</t>
  </si>
  <si>
    <t xml:space="preserve"> 1-47</t>
  </si>
  <si>
    <t xml:space="preserve"> 3-8</t>
  </si>
  <si>
    <t xml:space="preserve"> 0-76</t>
  </si>
  <si>
    <t xml:space="preserve"> 1-1</t>
  </si>
  <si>
    <t xml:space="preserve"> 0-1</t>
  </si>
  <si>
    <t>4.5.19</t>
  </si>
  <si>
    <t>S.Edmunds</t>
  </si>
  <si>
    <t>Yelverton</t>
  </si>
  <si>
    <t>18.5.19</t>
  </si>
  <si>
    <t>C.Pascoe</t>
  </si>
  <si>
    <t>1.6.19</t>
  </si>
  <si>
    <t>7.6.19</t>
  </si>
  <si>
    <t>Plymouth 2nds</t>
  </si>
  <si>
    <t>22.6.19</t>
  </si>
  <si>
    <t>6.7.19</t>
  </si>
  <si>
    <t>13.7.19</t>
  </si>
  <si>
    <t>100*</t>
  </si>
  <si>
    <t>20.7.19</t>
  </si>
  <si>
    <t>Shaldon</t>
  </si>
  <si>
    <t>27.7.19</t>
  </si>
  <si>
    <t>10.8.19</t>
  </si>
  <si>
    <t>24.8.19</t>
  </si>
  <si>
    <t>31.8.19</t>
  </si>
  <si>
    <t>3.8.19</t>
  </si>
  <si>
    <t>M.Coon</t>
  </si>
  <si>
    <t>330-2</t>
  </si>
  <si>
    <t>253-7</t>
  </si>
  <si>
    <t>252-6</t>
  </si>
  <si>
    <t>C.Towers</t>
  </si>
  <si>
    <t>I.Messom</t>
  </si>
  <si>
    <t xml:space="preserve"> 3-28</t>
  </si>
  <si>
    <t xml:space="preserve"> 3-18</t>
  </si>
  <si>
    <t xml:space="preserve"> 2-13</t>
  </si>
  <si>
    <t xml:space="preserve"> 2-35</t>
  </si>
  <si>
    <t xml:space="preserve"> 1-22</t>
  </si>
  <si>
    <t xml:space="preserve"> 0-16</t>
  </si>
  <si>
    <t>M.V.Coon</t>
  </si>
  <si>
    <t>91*</t>
  </si>
  <si>
    <t>77*</t>
  </si>
  <si>
    <t>G.Yabsley</t>
  </si>
  <si>
    <t>R.May</t>
  </si>
  <si>
    <t>T.Pascoe</t>
  </si>
  <si>
    <t>Jack Warren</t>
  </si>
  <si>
    <t xml:space="preserve"> 7-43</t>
  </si>
  <si>
    <t xml:space="preserve"> 3-7</t>
  </si>
  <si>
    <t xml:space="preserve"> 4-11</t>
  </si>
  <si>
    <t xml:space="preserve"> 4-4</t>
  </si>
  <si>
    <t xml:space="preserve"> 2-18</t>
  </si>
  <si>
    <t xml:space="preserve"> 4-46</t>
  </si>
  <si>
    <t xml:space="preserve"> 3-16</t>
  </si>
  <si>
    <t xml:space="preserve"> 2-0</t>
  </si>
  <si>
    <t xml:space="preserve"> 1-31</t>
  </si>
  <si>
    <t>Paignton 2nd XI</t>
  </si>
  <si>
    <t>12.6.21</t>
  </si>
  <si>
    <t>Hatherleigh 2nd XI</t>
  </si>
  <si>
    <t>17.7.21</t>
  </si>
  <si>
    <t>5.6.21</t>
  </si>
  <si>
    <t>Teignmouth and Shaldon</t>
  </si>
  <si>
    <t>10.7.21</t>
  </si>
  <si>
    <t>28.8.21</t>
  </si>
  <si>
    <t>Cornwood 2nd XI</t>
  </si>
  <si>
    <t>19.6.21</t>
  </si>
  <si>
    <t>1.5.21</t>
  </si>
  <si>
    <t>26.6.21</t>
  </si>
  <si>
    <t>24.7.21</t>
  </si>
  <si>
    <t>Teignmouth &amp; Shaldon</t>
  </si>
  <si>
    <t>Plymouth 2nd XI</t>
  </si>
  <si>
    <t>29.5.21</t>
  </si>
  <si>
    <t>3.7.21</t>
  </si>
  <si>
    <t>21.8.21</t>
  </si>
  <si>
    <t>22.8.20</t>
  </si>
  <si>
    <t>A.More</t>
  </si>
  <si>
    <t>137*</t>
  </si>
  <si>
    <t>J.Fraser</t>
  </si>
  <si>
    <t>L.Pascoe</t>
  </si>
  <si>
    <t xml:space="preserve"> 5-8</t>
  </si>
  <si>
    <t xml:space="preserve"> 4-47</t>
  </si>
  <si>
    <t xml:space="preserve"> 3-30</t>
  </si>
  <si>
    <t xml:space="preserve"> 3-15</t>
  </si>
  <si>
    <t xml:space="preserve"> 3-40</t>
  </si>
  <si>
    <t xml:space="preserve"> 1-26</t>
  </si>
  <si>
    <t xml:space="preserve"> 0-5</t>
  </si>
  <si>
    <t xml:space="preserve"> 0-24</t>
  </si>
  <si>
    <t xml:space="preserve"> 0-22</t>
  </si>
  <si>
    <t>L. White</t>
  </si>
  <si>
    <t>G. Yabsley</t>
  </si>
  <si>
    <t>07.05.22</t>
  </si>
  <si>
    <t>T. Pascoe</t>
  </si>
  <si>
    <t>A. More</t>
  </si>
  <si>
    <t>16.07.22</t>
  </si>
  <si>
    <t>S. Edmonds</t>
  </si>
  <si>
    <t>A. Berry</t>
  </si>
  <si>
    <t>30.06.22</t>
  </si>
  <si>
    <t>D. Coles</t>
  </si>
  <si>
    <t>A</t>
  </si>
  <si>
    <t>25.06.22</t>
  </si>
  <si>
    <t>R. May</t>
  </si>
  <si>
    <t>18.06.22</t>
  </si>
  <si>
    <t>21.05.22</t>
  </si>
  <si>
    <t>11.06.22</t>
  </si>
  <si>
    <t>M. Churchill</t>
  </si>
  <si>
    <t>J. Fraser</t>
  </si>
  <si>
    <t>27.08.22</t>
  </si>
  <si>
    <t>14.05.22</t>
  </si>
  <si>
    <t>Plymstock</t>
  </si>
  <si>
    <t>04.03.22</t>
  </si>
  <si>
    <t>23.07.22</t>
  </si>
  <si>
    <t>09.07.22</t>
  </si>
  <si>
    <t>282-5</t>
  </si>
  <si>
    <t>WD</t>
  </si>
  <si>
    <t>LD</t>
  </si>
  <si>
    <t>L</t>
  </si>
  <si>
    <t>TD</t>
  </si>
  <si>
    <t>( 300 runs at 35.00 or more )</t>
  </si>
  <si>
    <t>(Minimum 10 catches)</t>
  </si>
  <si>
    <t>J.Malan</t>
  </si>
  <si>
    <t>A.Hayman</t>
  </si>
  <si>
    <t>C.McAndie</t>
  </si>
  <si>
    <t>N.Wood</t>
  </si>
  <si>
    <t>J.Bartram</t>
  </si>
  <si>
    <t>A.Seedhouse-Evans</t>
  </si>
  <si>
    <t xml:space="preserve"> 4-19</t>
  </si>
  <si>
    <t xml:space="preserve"> 2-22</t>
  </si>
  <si>
    <t>2-22</t>
  </si>
  <si>
    <t xml:space="preserve"> 3-29</t>
  </si>
  <si>
    <t xml:space="preserve"> 1-32</t>
  </si>
  <si>
    <t xml:space="preserve"> 2-27</t>
  </si>
  <si>
    <t xml:space="preserve"> 1-25</t>
  </si>
  <si>
    <t>A. Hayman</t>
  </si>
  <si>
    <t xml:space="preserve"> 0-14</t>
  </si>
  <si>
    <t xml:space="preserve"> 0-17</t>
  </si>
  <si>
    <t>L.A. White</t>
  </si>
  <si>
    <t>27.05.23</t>
  </si>
  <si>
    <t>A.O. Berry</t>
  </si>
  <si>
    <t>24.06.23</t>
  </si>
  <si>
    <t>03.06.23</t>
  </si>
  <si>
    <t>19.08.23</t>
  </si>
  <si>
    <t>29.07.23</t>
  </si>
  <si>
    <t>08.07.23</t>
  </si>
  <si>
    <t>C. Towers</t>
  </si>
  <si>
    <t>26.08.23</t>
  </si>
  <si>
    <t>10.06.23</t>
  </si>
  <si>
    <t>12.08.23</t>
  </si>
  <si>
    <t>Dartington &amp; Totness</t>
  </si>
  <si>
    <t>13.05.23</t>
  </si>
  <si>
    <t>19.08.22</t>
  </si>
  <si>
    <t>G. Robinson</t>
  </si>
  <si>
    <t>01.07.23</t>
  </si>
  <si>
    <t>J. Malan</t>
  </si>
  <si>
    <t>02.09.23</t>
  </si>
  <si>
    <t>Plymouth</t>
  </si>
  <si>
    <t>20.05.23</t>
  </si>
  <si>
    <t>304-3</t>
  </si>
  <si>
    <t>254-8</t>
  </si>
  <si>
    <t>27.5.23</t>
  </si>
  <si>
    <t>7.5.22</t>
  </si>
  <si>
    <t>3.6.23</t>
  </si>
  <si>
    <r>
      <t>1</t>
    </r>
    <r>
      <rPr>
        <vertAlign val="superscript"/>
        <sz val="20"/>
        <rFont val="Arial"/>
        <family val="2"/>
      </rPr>
      <t>st</t>
    </r>
    <r>
      <rPr>
        <sz val="20"/>
        <rFont val="Arial"/>
        <family val="2"/>
      </rPr>
      <t xml:space="preserve"> XI Highest Totals (250+)</t>
    </r>
  </si>
  <si>
    <r>
      <t>1</t>
    </r>
    <r>
      <rPr>
        <vertAlign val="superscript"/>
        <sz val="20"/>
        <rFont val="Arial"/>
        <family val="2"/>
      </rPr>
      <t>st</t>
    </r>
    <r>
      <rPr>
        <sz val="20"/>
        <rFont val="Arial"/>
        <family val="2"/>
      </rPr>
      <t xml:space="preserve"> XI Lowest Totals (50 or under)</t>
    </r>
  </si>
  <si>
    <r>
      <t>1</t>
    </r>
    <r>
      <rPr>
        <vertAlign val="superscript"/>
        <sz val="20"/>
        <rFont val="Arial"/>
        <family val="2"/>
      </rPr>
      <t>st</t>
    </r>
    <r>
      <rPr>
        <sz val="20"/>
        <rFont val="Arial"/>
        <family val="2"/>
      </rPr>
      <t xml:space="preserve"> XI Ten Lowest Totals Against (50 or under)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</si>
</sst>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2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  <font>
      <vertAlign val="superscript"/>
      <sz val="20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u/>
      <sz val="24"/>
      <name val="Arial"/>
      <family val="2"/>
    </font>
    <font>
      <u/>
      <vertAlign val="superscript"/>
      <sz val="2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u/>
      <sz val="1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7" fillId="0" borderId="0" applyNumberFormat="0" applyFill="0" applyBorder="0" applyAlignment="0" applyProtection="0"/>
  </cellStyleXfs>
  <cellXfs count="147">
    <xf numFmtId="0" fontId="0" fillId="0" borderId="0" xfId="0"/>
    <xf numFmtId="0" fontId="25" fillId="0" borderId="0" xfId="42" applyFont="1"/>
    <xf numFmtId="0" fontId="25" fillId="0" borderId="0" xfId="42" applyFont="1" applyAlignment="1">
      <alignment horizontal="right"/>
    </xf>
    <xf numFmtId="0" fontId="22" fillId="0" borderId="0" xfId="42" applyFont="1"/>
    <xf numFmtId="0" fontId="22" fillId="0" borderId="0" xfId="42" applyFont="1" applyAlignment="1">
      <alignment horizontal="center" vertical="top" wrapText="1"/>
    </xf>
    <xf numFmtId="0" fontId="25" fillId="0" borderId="0" xfId="42" applyFont="1" applyAlignment="1">
      <alignment horizontal="right" vertical="top" wrapText="1"/>
    </xf>
    <xf numFmtId="0" fontId="25" fillId="0" borderId="0" xfId="42" applyFont="1" applyAlignment="1">
      <alignment vertical="top" wrapText="1"/>
    </xf>
    <xf numFmtId="0" fontId="19" fillId="0" borderId="0" xfId="42" applyFont="1" applyAlignment="1">
      <alignment horizontal="center" vertical="top" wrapText="1"/>
    </xf>
    <xf numFmtId="0" fontId="19" fillId="0" borderId="0" xfId="42" applyFont="1" applyAlignment="1">
      <alignment horizontal="right" vertical="top" wrapText="1"/>
    </xf>
    <xf numFmtId="0" fontId="19" fillId="0" borderId="0" xfId="42" applyFont="1" applyAlignment="1">
      <alignment vertical="top" wrapText="1"/>
    </xf>
    <xf numFmtId="0" fontId="19" fillId="0" borderId="0" xfId="42" applyFont="1"/>
    <xf numFmtId="0" fontId="19" fillId="0" borderId="0" xfId="42" applyFont="1" applyAlignment="1">
      <alignment horizontal="center"/>
    </xf>
    <xf numFmtId="0" fontId="27" fillId="0" borderId="0" xfId="42" applyFont="1" applyAlignment="1">
      <alignment horizontal="center" wrapText="1"/>
    </xf>
    <xf numFmtId="0" fontId="19" fillId="0" borderId="0" xfId="42" applyFont="1" applyAlignment="1">
      <alignment horizontal="justify"/>
    </xf>
    <xf numFmtId="0" fontId="19" fillId="0" borderId="0" xfId="42" applyFont="1" applyAlignment="1">
      <alignment horizontal="center" wrapText="1"/>
    </xf>
    <xf numFmtId="0" fontId="28" fillId="0" borderId="0" xfId="42" applyFont="1"/>
    <xf numFmtId="0" fontId="28" fillId="0" borderId="0" xfId="42" applyFont="1" applyAlignment="1">
      <alignment horizontal="center"/>
    </xf>
    <xf numFmtId="0" fontId="18" fillId="0" borderId="0" xfId="42" applyAlignment="1">
      <alignment horizontal="left" wrapText="1"/>
    </xf>
    <xf numFmtId="0" fontId="18" fillId="0" borderId="0" xfId="42" applyAlignment="1">
      <alignment wrapText="1"/>
    </xf>
    <xf numFmtId="0" fontId="33" fillId="0" borderId="0" xfId="0" applyFont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right" wrapText="1"/>
    </xf>
    <xf numFmtId="0" fontId="22" fillId="0" borderId="0" xfId="42" applyFont="1" applyAlignment="1">
      <alignment horizontal="left"/>
    </xf>
    <xf numFmtId="49" fontId="33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right" wrapText="1"/>
    </xf>
    <xf numFmtId="49" fontId="33" fillId="0" borderId="10" xfId="0" applyNumberFormat="1" applyFont="1" applyBorder="1" applyAlignment="1">
      <alignment horizontal="right" wrapText="1"/>
    </xf>
    <xf numFmtId="0" fontId="33" fillId="0" borderId="0" xfId="0" applyFont="1" applyAlignment="1">
      <alignment horizontal="center"/>
    </xf>
    <xf numFmtId="0" fontId="18" fillId="0" borderId="0" xfId="42"/>
    <xf numFmtId="0" fontId="18" fillId="0" borderId="0" xfId="42" applyAlignment="1">
      <alignment horizontal="right"/>
    </xf>
    <xf numFmtId="0" fontId="18" fillId="0" borderId="0" xfId="42" applyAlignment="1">
      <alignment vertical="top" wrapText="1"/>
    </xf>
    <xf numFmtId="0" fontId="18" fillId="0" borderId="0" xfId="42" applyAlignment="1">
      <alignment horizontal="center"/>
    </xf>
    <xf numFmtId="0" fontId="25" fillId="0" borderId="0" xfId="42" applyFont="1" applyAlignment="1">
      <alignment horizontal="right" wrapText="1"/>
    </xf>
    <xf numFmtId="0" fontId="18" fillId="0" borderId="0" xfId="42" applyAlignment="1">
      <alignment horizontal="left"/>
    </xf>
    <xf numFmtId="0" fontId="25" fillId="0" borderId="0" xfId="42" applyFont="1" applyAlignment="1">
      <alignment horizontal="left" wrapText="1"/>
    </xf>
    <xf numFmtId="0" fontId="33" fillId="0" borderId="0" xfId="0" applyFont="1" applyAlignment="1">
      <alignment horizontal="left"/>
    </xf>
    <xf numFmtId="0" fontId="25" fillId="0" borderId="0" xfId="42" applyFont="1" applyAlignment="1">
      <alignment horizontal="left" vertical="top" wrapText="1"/>
    </xf>
    <xf numFmtId="0" fontId="0" fillId="0" borderId="0" xfId="0" applyAlignment="1">
      <alignment horizontal="left"/>
    </xf>
    <xf numFmtId="0" fontId="19" fillId="0" borderId="0" xfId="42" applyFont="1" applyAlignment="1">
      <alignment horizontal="left"/>
    </xf>
    <xf numFmtId="0" fontId="25" fillId="0" borderId="0" xfId="42" applyFont="1" applyAlignment="1">
      <alignment horizontal="left"/>
    </xf>
    <xf numFmtId="0" fontId="18" fillId="34" borderId="0" xfId="42" applyFill="1" applyAlignment="1">
      <alignment horizontal="center" wrapText="1"/>
    </xf>
    <xf numFmtId="0" fontId="19" fillId="34" borderId="0" xfId="42" applyFont="1" applyFill="1" applyAlignment="1">
      <alignment horizontal="center" wrapText="1"/>
    </xf>
    <xf numFmtId="0" fontId="35" fillId="0" borderId="0" xfId="0" applyFont="1" applyAlignment="1">
      <alignment horizontal="left"/>
    </xf>
    <xf numFmtId="0" fontId="23" fillId="0" borderId="0" xfId="42" applyFont="1" applyAlignment="1">
      <alignment vertical="top"/>
    </xf>
    <xf numFmtId="0" fontId="35" fillId="0" borderId="0" xfId="0" applyFont="1"/>
    <xf numFmtId="0" fontId="24" fillId="0" borderId="0" xfId="42" applyFont="1" applyAlignment="1">
      <alignment vertical="top"/>
    </xf>
    <xf numFmtId="0" fontId="18" fillId="0" borderId="0" xfId="42" applyAlignment="1">
      <alignment vertical="top"/>
    </xf>
    <xf numFmtId="0" fontId="18" fillId="0" borderId="0" xfId="42" applyAlignment="1">
      <alignment horizontal="center" vertical="top"/>
    </xf>
    <xf numFmtId="0" fontId="18" fillId="0" borderId="0" xfId="42" applyAlignment="1">
      <alignment horizontal="left" vertical="top"/>
    </xf>
    <xf numFmtId="0" fontId="18" fillId="0" borderId="0" xfId="42" applyAlignment="1">
      <alignment horizontal="right" vertical="top"/>
    </xf>
    <xf numFmtId="0" fontId="23" fillId="0" borderId="0" xfId="42" applyFont="1" applyAlignment="1">
      <alignment horizontal="left" vertical="top"/>
    </xf>
    <xf numFmtId="0" fontId="24" fillId="0" borderId="0" xfId="42" applyFont="1" applyAlignment="1">
      <alignment horizontal="left" vertical="top"/>
    </xf>
    <xf numFmtId="0" fontId="36" fillId="0" borderId="0" xfId="0" applyFont="1" applyAlignment="1">
      <alignment horizontal="left"/>
    </xf>
    <xf numFmtId="2" fontId="18" fillId="0" borderId="0" xfId="42" applyNumberFormat="1" applyAlignment="1">
      <alignment horizontal="left" wrapText="1"/>
    </xf>
    <xf numFmtId="0" fontId="33" fillId="0" borderId="10" xfId="0" applyFont="1" applyBorder="1" applyAlignment="1">
      <alignment horizontal="left" wrapText="1"/>
    </xf>
    <xf numFmtId="2" fontId="22" fillId="0" borderId="0" xfId="42" applyNumberFormat="1" applyFont="1" applyAlignment="1">
      <alignment horizontal="left"/>
    </xf>
    <xf numFmtId="0" fontId="18" fillId="0" borderId="10" xfId="42" applyBorder="1" applyAlignment="1">
      <alignment horizontal="left" wrapText="1"/>
    </xf>
    <xf numFmtId="2" fontId="18" fillId="0" borderId="10" xfId="42" applyNumberFormat="1" applyBorder="1" applyAlignment="1">
      <alignment horizontal="left" wrapText="1"/>
    </xf>
    <xf numFmtId="164" fontId="18" fillId="0" borderId="0" xfId="42" applyNumberFormat="1" applyAlignment="1">
      <alignment horizontal="left" wrapText="1"/>
    </xf>
    <xf numFmtId="0" fontId="33" fillId="0" borderId="10" xfId="0" applyFont="1" applyBorder="1" applyAlignment="1">
      <alignment horizontal="left"/>
    </xf>
    <xf numFmtId="0" fontId="0" fillId="0" borderId="0" xfId="0" applyAlignment="1">
      <alignment horizontal="left" wrapText="1"/>
    </xf>
    <xf numFmtId="2" fontId="0" fillId="0" borderId="0" xfId="0" applyNumberFormat="1" applyAlignment="1">
      <alignment horizontal="left" wrapText="1"/>
    </xf>
    <xf numFmtId="0" fontId="33" fillId="0" borderId="0" xfId="0" applyFont="1" applyAlignment="1">
      <alignment horizontal="left" wrapText="1"/>
    </xf>
    <xf numFmtId="2" fontId="33" fillId="0" borderId="0" xfId="0" applyNumberFormat="1" applyFont="1" applyAlignment="1">
      <alignment horizontal="left" wrapText="1"/>
    </xf>
    <xf numFmtId="2" fontId="33" fillId="0" borderId="0" xfId="0" applyNumberFormat="1" applyFont="1" applyAlignment="1">
      <alignment horizontal="left"/>
    </xf>
    <xf numFmtId="0" fontId="22" fillId="0" borderId="0" xfId="42" applyFont="1" applyAlignment="1">
      <alignment horizontal="right"/>
    </xf>
    <xf numFmtId="14" fontId="33" fillId="0" borderId="0" xfId="0" applyNumberFormat="1" applyFont="1" applyAlignment="1">
      <alignment horizontal="left"/>
    </xf>
    <xf numFmtId="0" fontId="22" fillId="0" borderId="0" xfId="42" applyFont="1" applyAlignment="1">
      <alignment horizontal="left" wrapText="1"/>
    </xf>
    <xf numFmtId="49" fontId="18" fillId="0" borderId="0" xfId="42" applyNumberFormat="1" applyAlignment="1">
      <alignment horizontal="left"/>
    </xf>
    <xf numFmtId="17" fontId="25" fillId="0" borderId="0" xfId="42" applyNumberFormat="1" applyFont="1" applyAlignment="1">
      <alignment horizontal="left"/>
    </xf>
    <xf numFmtId="0" fontId="3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2" fontId="33" fillId="0" borderId="0" xfId="0" applyNumberFormat="1" applyFont="1" applyAlignment="1">
      <alignment horizontal="center"/>
    </xf>
    <xf numFmtId="0" fontId="22" fillId="0" borderId="0" xfId="42" applyFont="1" applyAlignment="1">
      <alignment wrapText="1"/>
    </xf>
    <xf numFmtId="49" fontId="22" fillId="0" borderId="0" xfId="42" applyNumberFormat="1" applyFont="1" applyAlignment="1">
      <alignment horizontal="right" wrapText="1"/>
    </xf>
    <xf numFmtId="0" fontId="22" fillId="0" borderId="0" xfId="42" applyFont="1" applyAlignment="1">
      <alignment horizontal="right" wrapText="1"/>
    </xf>
    <xf numFmtId="2" fontId="22" fillId="0" borderId="0" xfId="42" applyNumberFormat="1" applyFont="1" applyAlignment="1">
      <alignment horizontal="right" wrapText="1"/>
    </xf>
    <xf numFmtId="164" fontId="22" fillId="0" borderId="0" xfId="42" applyNumberFormat="1" applyFont="1" applyAlignment="1">
      <alignment horizontal="right" wrapText="1"/>
    </xf>
    <xf numFmtId="0" fontId="18" fillId="0" borderId="0" xfId="42" applyAlignment="1">
      <alignment horizontal="left" vertical="center"/>
    </xf>
    <xf numFmtId="0" fontId="22" fillId="0" borderId="0" xfId="42" applyFont="1" applyAlignment="1">
      <alignment horizontal="left" vertical="top"/>
    </xf>
    <xf numFmtId="0" fontId="22" fillId="0" borderId="0" xfId="42" applyFont="1" applyAlignment="1">
      <alignment vertical="top"/>
    </xf>
    <xf numFmtId="0" fontId="22" fillId="0" borderId="0" xfId="42" applyFont="1" applyAlignment="1">
      <alignment horizontal="right" vertical="top"/>
    </xf>
    <xf numFmtId="0" fontId="22" fillId="0" borderId="0" xfId="42" applyFont="1" applyAlignment="1">
      <alignment horizontal="center" vertical="top"/>
    </xf>
    <xf numFmtId="0" fontId="33" fillId="0" borderId="0" xfId="0" applyFont="1" applyAlignment="1">
      <alignment horizontal="left" vertical="center" wrapText="1"/>
    </xf>
    <xf numFmtId="2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2" fontId="33" fillId="0" borderId="0" xfId="0" applyNumberFormat="1" applyFont="1" applyAlignment="1">
      <alignment vertical="center" wrapText="1"/>
    </xf>
    <xf numFmtId="164" fontId="33" fillId="0" borderId="0" xfId="0" applyNumberFormat="1" applyFont="1" applyAlignment="1">
      <alignment vertical="center" wrapText="1"/>
    </xf>
    <xf numFmtId="2" fontId="33" fillId="0" borderId="0" xfId="0" applyNumberFormat="1" applyFont="1" applyAlignment="1">
      <alignment horizontal="right" vertical="center" wrapText="1"/>
    </xf>
    <xf numFmtId="164" fontId="33" fillId="0" borderId="0" xfId="0" applyNumberFormat="1" applyFont="1" applyAlignment="1">
      <alignment horizontal="right" vertical="center" wrapText="1"/>
    </xf>
    <xf numFmtId="17" fontId="33" fillId="0" borderId="0" xfId="0" applyNumberFormat="1" applyFont="1" applyAlignment="1">
      <alignment horizontal="right"/>
    </xf>
    <xf numFmtId="0" fontId="33" fillId="0" borderId="0" xfId="0" applyFont="1" applyAlignment="1">
      <alignment horizontal="right" vertical="center" wrapText="1"/>
    </xf>
    <xf numFmtId="2" fontId="0" fillId="0" borderId="0" xfId="0" applyNumberFormat="1" applyAlignment="1">
      <alignment horizontal="left" vertical="center" wrapText="1"/>
    </xf>
    <xf numFmtId="0" fontId="33" fillId="0" borderId="0" xfId="0" applyFont="1" applyAlignment="1">
      <alignment horizontal="center" wrapText="1"/>
    </xf>
    <xf numFmtId="2" fontId="33" fillId="0" borderId="0" xfId="0" applyNumberFormat="1" applyFont="1" applyAlignment="1">
      <alignment horizontal="center" wrapText="1"/>
    </xf>
    <xf numFmtId="2" fontId="33" fillId="0" borderId="0" xfId="0" applyNumberFormat="1" applyFont="1"/>
    <xf numFmtId="164" fontId="33" fillId="0" borderId="0" xfId="0" applyNumberFormat="1" applyFont="1"/>
    <xf numFmtId="0" fontId="33" fillId="0" borderId="0" xfId="0" quotePrefix="1" applyFont="1" applyAlignment="1">
      <alignment horizontal="left"/>
    </xf>
    <xf numFmtId="0" fontId="38" fillId="0" borderId="0" xfId="43" applyFont="1" applyAlignment="1">
      <alignment vertical="center"/>
    </xf>
    <xf numFmtId="0" fontId="33" fillId="0" borderId="0" xfId="0" applyFont="1" applyAlignment="1">
      <alignment horizontal="left" vertical="center"/>
    </xf>
    <xf numFmtId="2" fontId="33" fillId="0" borderId="0" xfId="0" applyNumberFormat="1" applyFont="1" applyAlignment="1">
      <alignment vertical="center"/>
    </xf>
    <xf numFmtId="164" fontId="33" fillId="0" borderId="0" xfId="0" applyNumberFormat="1" applyFont="1" applyAlignment="1">
      <alignment vertical="center"/>
    </xf>
    <xf numFmtId="0" fontId="31" fillId="33" borderId="0" xfId="42" applyFont="1" applyFill="1" applyAlignment="1">
      <alignment horizontal="center"/>
    </xf>
    <xf numFmtId="2" fontId="36" fillId="0" borderId="0" xfId="0" applyNumberFormat="1" applyFont="1" applyAlignment="1">
      <alignment horizontal="left"/>
    </xf>
    <xf numFmtId="164" fontId="36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left"/>
    </xf>
    <xf numFmtId="15" fontId="33" fillId="0" borderId="0" xfId="0" applyNumberFormat="1" applyFont="1" applyAlignment="1">
      <alignment vertical="center" wrapText="1"/>
    </xf>
    <xf numFmtId="2" fontId="33" fillId="0" borderId="0" xfId="0" applyNumberFormat="1" applyFont="1" applyAlignment="1">
      <alignment horizontal="center" vertical="center"/>
    </xf>
    <xf numFmtId="0" fontId="18" fillId="0" borderId="0" xfId="42" applyAlignment="1">
      <alignment horizontal="center" vertical="center"/>
    </xf>
    <xf numFmtId="0" fontId="18" fillId="0" borderId="0" xfId="42" applyAlignment="1">
      <alignment vertical="center"/>
    </xf>
    <xf numFmtId="0" fontId="39" fillId="0" borderId="0" xfId="0" applyFont="1"/>
    <xf numFmtId="2" fontId="18" fillId="0" borderId="0" xfId="42" applyNumberFormat="1" applyAlignment="1">
      <alignment horizontal="center"/>
    </xf>
    <xf numFmtId="2" fontId="18" fillId="0" borderId="0" xfId="42" applyNumberFormat="1" applyAlignment="1">
      <alignment horizontal="center" wrapText="1"/>
    </xf>
    <xf numFmtId="0" fontId="18" fillId="0" borderId="0" xfId="42" applyAlignment="1">
      <alignment horizontal="center" wrapText="1"/>
    </xf>
    <xf numFmtId="0" fontId="33" fillId="0" borderId="10" xfId="0" applyFont="1" applyBorder="1" applyAlignment="1">
      <alignment horizontal="right"/>
    </xf>
    <xf numFmtId="49" fontId="18" fillId="0" borderId="0" xfId="42" applyNumberFormat="1" applyAlignment="1">
      <alignment horizontal="right" wrapText="1"/>
    </xf>
    <xf numFmtId="0" fontId="18" fillId="0" borderId="0" xfId="42" applyAlignment="1">
      <alignment horizontal="right" wrapText="1"/>
    </xf>
    <xf numFmtId="2" fontId="18" fillId="0" borderId="0" xfId="42" applyNumberFormat="1" applyAlignment="1">
      <alignment horizontal="right" wrapText="1"/>
    </xf>
    <xf numFmtId="164" fontId="18" fillId="0" borderId="0" xfId="42" applyNumberFormat="1" applyAlignment="1">
      <alignment horizontal="right" wrapText="1"/>
    </xf>
    <xf numFmtId="2" fontId="18" fillId="0" borderId="0" xfId="42" applyNumberFormat="1" applyAlignment="1">
      <alignment wrapText="1"/>
    </xf>
    <xf numFmtId="0" fontId="18" fillId="0" borderId="10" xfId="42" applyBorder="1" applyAlignment="1">
      <alignment horizontal="right" wrapText="1"/>
    </xf>
    <xf numFmtId="49" fontId="18" fillId="0" borderId="10" xfId="42" applyNumberFormat="1" applyBorder="1" applyAlignment="1">
      <alignment horizontal="right" wrapText="1"/>
    </xf>
    <xf numFmtId="2" fontId="18" fillId="0" borderId="10" xfId="42" applyNumberFormat="1" applyBorder="1" applyAlignment="1">
      <alignment horizontal="right" wrapText="1"/>
    </xf>
    <xf numFmtId="164" fontId="18" fillId="0" borderId="10" xfId="42" applyNumberFormat="1" applyBorder="1" applyAlignment="1">
      <alignment horizontal="right" wrapText="1"/>
    </xf>
    <xf numFmtId="2" fontId="18" fillId="0" borderId="11" xfId="42" applyNumberFormat="1" applyBorder="1" applyAlignment="1">
      <alignment horizontal="right" wrapText="1"/>
    </xf>
    <xf numFmtId="164" fontId="18" fillId="0" borderId="11" xfId="42" applyNumberFormat="1" applyBorder="1" applyAlignment="1">
      <alignment horizontal="right" wrapText="1"/>
    </xf>
    <xf numFmtId="17" fontId="18" fillId="0" borderId="10" xfId="42" applyNumberFormat="1" applyBorder="1" applyAlignment="1">
      <alignment horizontal="right" wrapText="1"/>
    </xf>
    <xf numFmtId="0" fontId="18" fillId="0" borderId="0" xfId="42" applyAlignment="1">
      <alignment horizontal="left"/>
    </xf>
    <xf numFmtId="0" fontId="29" fillId="0" borderId="0" xfId="42" applyFont="1" applyAlignment="1">
      <alignment horizontal="center"/>
    </xf>
    <xf numFmtId="0" fontId="31" fillId="33" borderId="0" xfId="42" applyFont="1" applyFill="1" applyAlignment="1">
      <alignment horizontal="center"/>
    </xf>
    <xf numFmtId="0" fontId="18" fillId="0" borderId="0" xfId="42" applyAlignment="1">
      <alignment horizontal="center"/>
    </xf>
    <xf numFmtId="0" fontId="19" fillId="0" borderId="0" xfId="42" applyFont="1" applyAlignment="1">
      <alignment horizontal="center" vertical="top" wrapText="1"/>
    </xf>
    <xf numFmtId="0" fontId="19" fillId="0" borderId="0" xfId="42" applyFont="1" applyAlignment="1">
      <alignment horizontal="center" wrapText="1"/>
    </xf>
    <xf numFmtId="0" fontId="34" fillId="0" borderId="0" xfId="42" applyFont="1" applyAlignment="1">
      <alignment horizontal="center" vertical="top" wrapText="1"/>
    </xf>
    <xf numFmtId="0" fontId="19" fillId="0" borderId="0" xfId="42" applyFont="1" applyAlignment="1">
      <alignment horizontal="center"/>
    </xf>
    <xf numFmtId="0" fontId="20" fillId="0" borderId="0" xfId="42" applyFont="1" applyAlignment="1">
      <alignment horizontal="center" wrapText="1"/>
    </xf>
    <xf numFmtId="0" fontId="28" fillId="0" borderId="0" xfId="42" applyFont="1"/>
    <xf numFmtId="0" fontId="28" fillId="0" borderId="0" xfId="42" applyFont="1" applyAlignment="1">
      <alignment horizontal="center"/>
    </xf>
    <xf numFmtId="0" fontId="18" fillId="34" borderId="0" xfId="42" applyFill="1" applyAlignment="1">
      <alignment horizontal="center" wrapText="1"/>
    </xf>
    <xf numFmtId="0" fontId="20" fillId="0" borderId="0" xfId="42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14" fontId="18" fillId="0" borderId="0" xfId="0" applyNumberFormat="1" applyFont="1" applyAlignment="1">
      <alignment horizontal="right"/>
    </xf>
    <xf numFmtId="0" fontId="18" fillId="0" borderId="0" xfId="42" applyFont="1"/>
    <xf numFmtId="0" fontId="18" fillId="0" borderId="0" xfId="42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18"/>
  <sheetViews>
    <sheetView tabSelected="1" topLeftCell="A12" zoomScaleNormal="100" workbookViewId="0">
      <selection activeCell="L41" sqref="L41"/>
    </sheetView>
  </sheetViews>
  <sheetFormatPr defaultRowHeight="12.75" x14ac:dyDescent="0.2"/>
  <cols>
    <col min="1" max="1" width="16.5703125" style="19" bestFit="1" customWidth="1"/>
    <col min="2" max="9" width="9.140625" style="34"/>
    <col min="10" max="10" width="11.5703125" style="63" bestFit="1" customWidth="1"/>
    <col min="11" max="16384" width="9.140625" style="19"/>
  </cols>
  <sheetData>
    <row r="1" spans="1:10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54" t="s">
        <v>9</v>
      </c>
    </row>
    <row r="2" spans="1:10" x14ac:dyDescent="0.2">
      <c r="A2" s="22"/>
      <c r="B2" s="22"/>
      <c r="C2" s="22"/>
      <c r="D2" s="22"/>
      <c r="E2" s="22"/>
      <c r="F2" s="22"/>
      <c r="G2" s="22"/>
      <c r="H2" s="22"/>
      <c r="I2" s="22"/>
      <c r="J2" s="54"/>
    </row>
    <row r="3" spans="1:10" x14ac:dyDescent="0.2">
      <c r="A3" s="17" t="s">
        <v>11</v>
      </c>
      <c r="B3" s="17">
        <v>2007</v>
      </c>
      <c r="C3" s="17">
        <v>1</v>
      </c>
      <c r="D3" s="17">
        <v>1</v>
      </c>
      <c r="E3" s="17">
        <v>1</v>
      </c>
      <c r="F3" s="17" t="s">
        <v>12</v>
      </c>
      <c r="G3" s="17">
        <v>0</v>
      </c>
      <c r="H3" s="17">
        <v>0</v>
      </c>
      <c r="I3" s="17">
        <v>2</v>
      </c>
      <c r="J3" s="52" t="e">
        <f t="shared" ref="J3" si="0">I3/(D3-E3)</f>
        <v>#DIV/0!</v>
      </c>
    </row>
    <row r="4" spans="1:10" x14ac:dyDescent="0.2">
      <c r="A4" s="17"/>
      <c r="B4" s="17"/>
      <c r="C4" s="17"/>
      <c r="D4" s="17"/>
      <c r="E4" s="17"/>
      <c r="F4" s="17"/>
      <c r="G4" s="17"/>
      <c r="H4" s="17"/>
      <c r="I4" s="17"/>
      <c r="J4" s="52"/>
    </row>
    <row r="5" spans="1:10" x14ac:dyDescent="0.2">
      <c r="A5" s="17" t="s">
        <v>14</v>
      </c>
      <c r="B5" s="17">
        <v>2002</v>
      </c>
      <c r="C5" s="17">
        <v>1</v>
      </c>
      <c r="D5" s="17">
        <v>0</v>
      </c>
      <c r="E5" s="17" t="s">
        <v>13</v>
      </c>
      <c r="F5" s="17" t="s">
        <v>13</v>
      </c>
      <c r="G5" s="17" t="s">
        <v>13</v>
      </c>
      <c r="H5" s="17" t="s">
        <v>13</v>
      </c>
      <c r="I5" s="17" t="s">
        <v>13</v>
      </c>
      <c r="J5" s="52" t="e">
        <f t="shared" ref="J5" si="1">I5/(D5-E5)</f>
        <v>#VALUE!</v>
      </c>
    </row>
    <row r="6" spans="1:10" x14ac:dyDescent="0.2">
      <c r="A6" s="17"/>
      <c r="B6" s="17">
        <v>2004</v>
      </c>
      <c r="C6" s="17">
        <v>4</v>
      </c>
      <c r="D6" s="17">
        <v>2</v>
      </c>
      <c r="E6" s="17">
        <v>0</v>
      </c>
      <c r="F6" s="17">
        <v>5</v>
      </c>
      <c r="G6" s="17">
        <v>0</v>
      </c>
      <c r="H6" s="17">
        <v>0</v>
      </c>
      <c r="I6" s="17">
        <v>5</v>
      </c>
      <c r="J6" s="52">
        <f t="shared" ref="J6" si="2">I6/(D6-E6)</f>
        <v>2.5</v>
      </c>
    </row>
    <row r="7" spans="1:10" x14ac:dyDescent="0.2">
      <c r="A7" s="17"/>
      <c r="B7" s="17">
        <v>2005</v>
      </c>
      <c r="C7" s="17">
        <v>1</v>
      </c>
      <c r="D7" s="17">
        <v>0</v>
      </c>
      <c r="E7" s="17" t="s">
        <v>13</v>
      </c>
      <c r="F7" s="17" t="s">
        <v>13</v>
      </c>
      <c r="G7" s="17" t="s">
        <v>13</v>
      </c>
      <c r="H7" s="17" t="s">
        <v>13</v>
      </c>
      <c r="I7" s="17" t="s">
        <v>13</v>
      </c>
      <c r="J7" s="52" t="e">
        <f t="shared" ref="J7" si="3">I7/(D7-E7)</f>
        <v>#VALUE!</v>
      </c>
    </row>
    <row r="8" spans="1:10" x14ac:dyDescent="0.2">
      <c r="A8" s="17"/>
      <c r="B8" s="55" t="s">
        <v>15</v>
      </c>
      <c r="C8" s="55">
        <v>6</v>
      </c>
      <c r="D8" s="55">
        <v>2</v>
      </c>
      <c r="E8" s="55">
        <v>0</v>
      </c>
      <c r="F8" s="55">
        <v>5</v>
      </c>
      <c r="G8" s="55">
        <v>0</v>
      </c>
      <c r="H8" s="55">
        <v>0</v>
      </c>
      <c r="I8" s="55">
        <v>5</v>
      </c>
      <c r="J8" s="56">
        <v>2.5</v>
      </c>
    </row>
    <row r="9" spans="1:10" x14ac:dyDescent="0.2">
      <c r="A9" s="17"/>
      <c r="B9" s="17"/>
      <c r="C9" s="17"/>
      <c r="D9" s="17"/>
      <c r="E9" s="17"/>
      <c r="F9" s="17"/>
      <c r="G9" s="17"/>
      <c r="H9" s="17"/>
      <c r="I9" s="17"/>
      <c r="J9" s="52"/>
    </row>
    <row r="10" spans="1:10" x14ac:dyDescent="0.2">
      <c r="A10" s="17" t="s">
        <v>1175</v>
      </c>
      <c r="B10" s="17">
        <v>2016</v>
      </c>
      <c r="C10" s="17">
        <v>3</v>
      </c>
      <c r="D10" s="17">
        <v>3</v>
      </c>
      <c r="E10" s="17">
        <v>1</v>
      </c>
      <c r="F10" s="17" t="s">
        <v>49</v>
      </c>
      <c r="G10" s="17">
        <v>0</v>
      </c>
      <c r="H10" s="17">
        <v>0</v>
      </c>
      <c r="I10" s="17">
        <v>29</v>
      </c>
      <c r="J10" s="52">
        <f t="shared" ref="J10" si="4">I10/(D10-E10)</f>
        <v>14.5</v>
      </c>
    </row>
    <row r="11" spans="1:10" x14ac:dyDescent="0.2">
      <c r="A11" s="17"/>
      <c r="B11" s="55" t="s">
        <v>15</v>
      </c>
      <c r="C11" s="55">
        <f>SUM(C10)</f>
        <v>3</v>
      </c>
      <c r="D11" s="55">
        <f t="shared" ref="D11" si="5">SUM(D10)</f>
        <v>3</v>
      </c>
      <c r="E11" s="55">
        <f t="shared" ref="E11" si="6">SUM(E10)</f>
        <v>1</v>
      </c>
      <c r="F11" s="55" t="s">
        <v>49</v>
      </c>
      <c r="G11" s="55">
        <f t="shared" ref="G11" si="7">SUM(G10)</f>
        <v>0</v>
      </c>
      <c r="H11" s="55">
        <f t="shared" ref="H11" si="8">SUM(H10)</f>
        <v>0</v>
      </c>
      <c r="I11" s="55">
        <f t="shared" ref="I11" si="9">SUM(I10)</f>
        <v>29</v>
      </c>
      <c r="J11" s="56">
        <f>I11/(D11-E11)</f>
        <v>14.5</v>
      </c>
    </row>
    <row r="12" spans="1:10" x14ac:dyDescent="0.2">
      <c r="A12" s="17"/>
      <c r="B12" s="17"/>
      <c r="C12" s="17"/>
      <c r="D12" s="17"/>
      <c r="E12" s="17"/>
      <c r="F12" s="17"/>
      <c r="G12" s="17"/>
      <c r="H12" s="17"/>
      <c r="I12" s="17"/>
      <c r="J12" s="52"/>
    </row>
    <row r="13" spans="1:10" x14ac:dyDescent="0.2">
      <c r="A13" s="17" t="s">
        <v>16</v>
      </c>
      <c r="B13" s="17">
        <v>1994</v>
      </c>
      <c r="C13" s="17">
        <v>1</v>
      </c>
      <c r="D13" s="17">
        <v>1</v>
      </c>
      <c r="E13" s="17">
        <v>1</v>
      </c>
      <c r="F13" s="17" t="s">
        <v>17</v>
      </c>
      <c r="G13" s="17">
        <v>0</v>
      </c>
      <c r="H13" s="17">
        <v>0</v>
      </c>
      <c r="I13" s="17">
        <v>7</v>
      </c>
      <c r="J13" s="52" t="e">
        <f t="shared" ref="J13" si="10">I13/(D13-E13)</f>
        <v>#DIV/0!</v>
      </c>
    </row>
    <row r="14" spans="1:10" x14ac:dyDescent="0.2">
      <c r="A14" s="17"/>
      <c r="B14" s="17">
        <v>1995</v>
      </c>
      <c r="C14" s="17">
        <v>5</v>
      </c>
      <c r="D14" s="17">
        <v>5</v>
      </c>
      <c r="E14" s="17">
        <v>0</v>
      </c>
      <c r="F14" s="17">
        <v>15</v>
      </c>
      <c r="G14" s="17">
        <v>0</v>
      </c>
      <c r="H14" s="17">
        <v>0</v>
      </c>
      <c r="I14" s="17">
        <v>21</v>
      </c>
      <c r="J14" s="52">
        <f t="shared" ref="J14" si="11">I14/(D14-E14)</f>
        <v>4.2</v>
      </c>
    </row>
    <row r="15" spans="1:10" x14ac:dyDescent="0.2">
      <c r="A15" s="17"/>
      <c r="B15" s="55" t="s">
        <v>15</v>
      </c>
      <c r="C15" s="55">
        <v>6</v>
      </c>
      <c r="D15" s="55">
        <v>6</v>
      </c>
      <c r="E15" s="55">
        <v>1</v>
      </c>
      <c r="F15" s="55">
        <v>15</v>
      </c>
      <c r="G15" s="55">
        <v>0</v>
      </c>
      <c r="H15" s="55">
        <v>0</v>
      </c>
      <c r="I15" s="55">
        <v>28</v>
      </c>
      <c r="J15" s="56">
        <v>5.6</v>
      </c>
    </row>
    <row r="16" spans="1:10" x14ac:dyDescent="0.2">
      <c r="A16" s="17"/>
      <c r="B16" s="17"/>
      <c r="C16" s="17"/>
      <c r="D16" s="17"/>
      <c r="E16" s="17"/>
      <c r="F16" s="17"/>
      <c r="G16" s="17"/>
      <c r="H16" s="17"/>
      <c r="I16" s="17"/>
      <c r="J16" s="52"/>
    </row>
    <row r="17" spans="1:11" x14ac:dyDescent="0.2">
      <c r="A17" s="17" t="s">
        <v>18</v>
      </c>
      <c r="B17" s="17">
        <v>1998</v>
      </c>
      <c r="C17" s="17">
        <v>1</v>
      </c>
      <c r="D17" s="17">
        <v>1</v>
      </c>
      <c r="E17" s="17">
        <v>1</v>
      </c>
      <c r="F17" s="17" t="s">
        <v>19</v>
      </c>
      <c r="G17" s="17">
        <v>0</v>
      </c>
      <c r="H17" s="17">
        <v>0</v>
      </c>
      <c r="I17" s="17">
        <v>0</v>
      </c>
      <c r="J17" s="52" t="e">
        <f t="shared" ref="J17:J19" si="12">I17/(D17-E17)</f>
        <v>#DIV/0!</v>
      </c>
    </row>
    <row r="18" spans="1:1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52"/>
    </row>
    <row r="19" spans="1:11" x14ac:dyDescent="0.2">
      <c r="A19" s="17" t="s">
        <v>20</v>
      </c>
      <c r="B19" s="17">
        <v>2000</v>
      </c>
      <c r="C19" s="17">
        <v>1</v>
      </c>
      <c r="D19" s="17">
        <v>0</v>
      </c>
      <c r="E19" s="17" t="s">
        <v>13</v>
      </c>
      <c r="F19" s="17" t="s">
        <v>13</v>
      </c>
      <c r="G19" s="17" t="s">
        <v>13</v>
      </c>
      <c r="H19" s="17" t="s">
        <v>13</v>
      </c>
      <c r="I19" s="17" t="s">
        <v>13</v>
      </c>
      <c r="J19" s="52" t="e">
        <f t="shared" si="12"/>
        <v>#VALUE!</v>
      </c>
    </row>
    <row r="20" spans="1:11" x14ac:dyDescent="0.2">
      <c r="A20" s="17"/>
      <c r="B20" s="17">
        <v>2003</v>
      </c>
      <c r="C20" s="17">
        <v>12</v>
      </c>
      <c r="D20" s="17">
        <v>11</v>
      </c>
      <c r="E20" s="17">
        <v>2</v>
      </c>
      <c r="F20" s="17">
        <v>25</v>
      </c>
      <c r="G20" s="17">
        <v>0</v>
      </c>
      <c r="H20" s="17">
        <v>0</v>
      </c>
      <c r="I20" s="17">
        <v>87</v>
      </c>
      <c r="J20" s="52">
        <f t="shared" ref="J20" si="13">I20/(D20-E20)</f>
        <v>9.6666666666666661</v>
      </c>
    </row>
    <row r="21" spans="1:11" x14ac:dyDescent="0.2">
      <c r="A21" s="17"/>
      <c r="B21" s="55" t="s">
        <v>15</v>
      </c>
      <c r="C21" s="55">
        <v>13</v>
      </c>
      <c r="D21" s="55">
        <v>11</v>
      </c>
      <c r="E21" s="55">
        <v>2</v>
      </c>
      <c r="F21" s="55">
        <v>25</v>
      </c>
      <c r="G21" s="55">
        <v>0</v>
      </c>
      <c r="H21" s="55">
        <v>0</v>
      </c>
      <c r="I21" s="55">
        <v>87</v>
      </c>
      <c r="J21" s="56">
        <v>9.67</v>
      </c>
    </row>
    <row r="22" spans="1:1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52"/>
    </row>
    <row r="23" spans="1:11" x14ac:dyDescent="0.2">
      <c r="A23" s="17" t="s">
        <v>21</v>
      </c>
      <c r="B23" s="17">
        <v>1991</v>
      </c>
      <c r="C23" s="17">
        <v>1</v>
      </c>
      <c r="D23" s="17">
        <v>1</v>
      </c>
      <c r="E23" s="17">
        <v>1</v>
      </c>
      <c r="F23" s="17" t="s">
        <v>17</v>
      </c>
      <c r="G23" s="17">
        <v>0</v>
      </c>
      <c r="H23" s="17">
        <v>0</v>
      </c>
      <c r="I23" s="17">
        <v>7</v>
      </c>
      <c r="J23" s="52" t="e">
        <f t="shared" ref="J23:J39" si="14">I23/(D23-E23)</f>
        <v>#DIV/0!</v>
      </c>
    </row>
    <row r="24" spans="1:11" x14ac:dyDescent="0.2">
      <c r="A24" s="17"/>
      <c r="B24" s="55" t="s">
        <v>15</v>
      </c>
      <c r="C24" s="55">
        <f>SUM(C23)</f>
        <v>1</v>
      </c>
      <c r="D24" s="55">
        <f t="shared" ref="D24:E24" si="15">SUM(D23)</f>
        <v>1</v>
      </c>
      <c r="E24" s="55">
        <f t="shared" si="15"/>
        <v>1</v>
      </c>
      <c r="F24" s="55" t="s">
        <v>17</v>
      </c>
      <c r="G24" s="55">
        <f t="shared" ref="G24:I24" si="16">SUM(G23)</f>
        <v>0</v>
      </c>
      <c r="H24" s="55">
        <f t="shared" si="16"/>
        <v>0</v>
      </c>
      <c r="I24" s="55">
        <f t="shared" si="16"/>
        <v>7</v>
      </c>
      <c r="J24" s="56" t="e">
        <f>I24/(D24-E24)</f>
        <v>#DIV/0!</v>
      </c>
    </row>
    <row r="25" spans="1:1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52"/>
    </row>
    <row r="26" spans="1:11" x14ac:dyDescent="0.2">
      <c r="A26" s="19" t="s">
        <v>1431</v>
      </c>
      <c r="B26" s="34">
        <v>2023</v>
      </c>
      <c r="C26" s="34">
        <v>1</v>
      </c>
      <c r="D26" s="34">
        <v>1</v>
      </c>
      <c r="E26" s="34">
        <v>1</v>
      </c>
      <c r="F26" s="34">
        <v>0</v>
      </c>
      <c r="G26" s="34">
        <v>0</v>
      </c>
      <c r="H26" s="34">
        <v>0</v>
      </c>
      <c r="I26" s="34">
        <v>0</v>
      </c>
      <c r="J26" s="63" t="e">
        <f t="shared" ref="J26" si="17">I26/(D26-E26)</f>
        <v>#DIV/0!</v>
      </c>
    </row>
    <row r="27" spans="1:1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52"/>
    </row>
    <row r="28" spans="1:11" x14ac:dyDescent="0.2">
      <c r="A28" s="17" t="s">
        <v>1175</v>
      </c>
      <c r="B28" s="34">
        <v>2021</v>
      </c>
      <c r="C28" s="84">
        <v>1</v>
      </c>
      <c r="D28" s="84">
        <v>1</v>
      </c>
      <c r="E28" s="84">
        <v>0</v>
      </c>
      <c r="F28" s="34">
        <v>1</v>
      </c>
      <c r="G28" s="84">
        <v>0</v>
      </c>
      <c r="H28" s="84">
        <v>0</v>
      </c>
      <c r="I28" s="84">
        <v>1</v>
      </c>
      <c r="J28" s="85">
        <f t="shared" ref="J28" si="18">I28/(D28-E28)</f>
        <v>1</v>
      </c>
      <c r="K28" s="85"/>
    </row>
    <row r="29" spans="1:11" x14ac:dyDescent="0.2">
      <c r="A29" s="17"/>
      <c r="B29" s="55" t="s">
        <v>15</v>
      </c>
      <c r="C29" s="55">
        <f>SUM(C28)</f>
        <v>1</v>
      </c>
      <c r="D29" s="55">
        <f t="shared" ref="D29:E29" si="19">SUM(D28)</f>
        <v>1</v>
      </c>
      <c r="E29" s="55">
        <f t="shared" si="19"/>
        <v>0</v>
      </c>
      <c r="F29" s="55">
        <v>1</v>
      </c>
      <c r="G29" s="55">
        <f t="shared" ref="G29:I29" si="20">SUM(G28)</f>
        <v>0</v>
      </c>
      <c r="H29" s="55">
        <f t="shared" si="20"/>
        <v>0</v>
      </c>
      <c r="I29" s="55">
        <f t="shared" si="20"/>
        <v>1</v>
      </c>
      <c r="J29" s="56">
        <f>I29/(D29-E29)</f>
        <v>1</v>
      </c>
    </row>
    <row r="30" spans="1:1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52"/>
    </row>
    <row r="31" spans="1:1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52"/>
    </row>
    <row r="32" spans="1:11" x14ac:dyDescent="0.2">
      <c r="A32" s="17" t="s">
        <v>22</v>
      </c>
      <c r="B32" s="17">
        <v>2009</v>
      </c>
      <c r="C32" s="17">
        <v>7</v>
      </c>
      <c r="D32" s="17">
        <v>7</v>
      </c>
      <c r="E32" s="17">
        <v>1</v>
      </c>
      <c r="F32" s="17">
        <v>75</v>
      </c>
      <c r="G32" s="17">
        <v>1</v>
      </c>
      <c r="H32" s="17">
        <v>0</v>
      </c>
      <c r="I32" s="17">
        <v>216</v>
      </c>
      <c r="J32" s="52">
        <f t="shared" si="14"/>
        <v>36</v>
      </c>
    </row>
    <row r="33" spans="1:10" x14ac:dyDescent="0.2">
      <c r="A33" s="17"/>
      <c r="B33" s="17">
        <v>2010</v>
      </c>
      <c r="C33" s="17">
        <v>17</v>
      </c>
      <c r="D33" s="17">
        <v>17</v>
      </c>
      <c r="E33" s="17">
        <v>2</v>
      </c>
      <c r="F33" s="17">
        <v>59</v>
      </c>
      <c r="G33" s="17">
        <v>1</v>
      </c>
      <c r="H33" s="17">
        <v>0</v>
      </c>
      <c r="I33" s="17">
        <v>245</v>
      </c>
      <c r="J33" s="52">
        <f t="shared" si="14"/>
        <v>16.333333333333332</v>
      </c>
    </row>
    <row r="34" spans="1:10" x14ac:dyDescent="0.2">
      <c r="B34" s="34">
        <v>2011</v>
      </c>
      <c r="C34" s="34">
        <v>12</v>
      </c>
      <c r="D34" s="34">
        <v>12</v>
      </c>
      <c r="E34" s="34">
        <v>2</v>
      </c>
      <c r="F34" s="34" t="s">
        <v>1071</v>
      </c>
      <c r="G34" s="34" t="s">
        <v>1072</v>
      </c>
      <c r="H34" s="34">
        <v>0</v>
      </c>
      <c r="I34" s="34">
        <v>259</v>
      </c>
      <c r="J34" s="52">
        <f t="shared" si="14"/>
        <v>25.9</v>
      </c>
    </row>
    <row r="35" spans="1:10" x14ac:dyDescent="0.2">
      <c r="B35" s="34">
        <v>2012</v>
      </c>
      <c r="C35" s="34">
        <v>14</v>
      </c>
      <c r="D35" s="34">
        <v>14</v>
      </c>
      <c r="E35" s="34">
        <v>1</v>
      </c>
      <c r="F35" s="34">
        <v>20</v>
      </c>
      <c r="G35" s="34">
        <v>0</v>
      </c>
      <c r="H35" s="34">
        <v>0</v>
      </c>
      <c r="I35" s="34">
        <v>122</v>
      </c>
      <c r="J35" s="52">
        <f t="shared" si="14"/>
        <v>9.384615384615385</v>
      </c>
    </row>
    <row r="36" spans="1:10" x14ac:dyDescent="0.2">
      <c r="B36" s="34">
        <v>2013</v>
      </c>
      <c r="C36" s="34">
        <v>16</v>
      </c>
      <c r="D36" s="34">
        <v>15</v>
      </c>
      <c r="E36" s="34">
        <v>7</v>
      </c>
      <c r="F36" s="34" t="s">
        <v>349</v>
      </c>
      <c r="G36" s="34">
        <v>2</v>
      </c>
      <c r="H36" s="34">
        <v>0</v>
      </c>
      <c r="I36" s="34">
        <v>356</v>
      </c>
      <c r="J36" s="52">
        <f t="shared" si="14"/>
        <v>44.5</v>
      </c>
    </row>
    <row r="37" spans="1:10" x14ac:dyDescent="0.2">
      <c r="B37" s="34">
        <v>2014</v>
      </c>
      <c r="C37" s="34">
        <v>14</v>
      </c>
      <c r="D37" s="34">
        <v>14</v>
      </c>
      <c r="E37" s="34">
        <v>1</v>
      </c>
      <c r="F37" s="34">
        <v>53</v>
      </c>
      <c r="G37" s="34">
        <v>2</v>
      </c>
      <c r="H37" s="34">
        <v>0</v>
      </c>
      <c r="I37" s="34">
        <v>297</v>
      </c>
      <c r="J37" s="52">
        <f t="shared" si="14"/>
        <v>22.846153846153847</v>
      </c>
    </row>
    <row r="38" spans="1:10" x14ac:dyDescent="0.2">
      <c r="B38" s="34">
        <v>2015</v>
      </c>
      <c r="C38" s="34">
        <v>6</v>
      </c>
      <c r="D38" s="34">
        <v>6</v>
      </c>
      <c r="E38" s="34">
        <v>1</v>
      </c>
      <c r="F38" s="34">
        <v>42</v>
      </c>
      <c r="G38" s="34">
        <v>0</v>
      </c>
      <c r="H38" s="34">
        <v>0</v>
      </c>
      <c r="I38" s="34">
        <v>120</v>
      </c>
      <c r="J38" s="52">
        <f t="shared" si="14"/>
        <v>24</v>
      </c>
    </row>
    <row r="39" spans="1:10" x14ac:dyDescent="0.2">
      <c r="A39" s="17"/>
      <c r="B39" s="17">
        <v>2016</v>
      </c>
      <c r="C39" s="17">
        <v>14</v>
      </c>
      <c r="D39" s="17">
        <v>12</v>
      </c>
      <c r="E39" s="17">
        <v>1</v>
      </c>
      <c r="F39" s="17">
        <v>85</v>
      </c>
      <c r="G39" s="17">
        <v>2</v>
      </c>
      <c r="H39" s="17">
        <v>0</v>
      </c>
      <c r="I39" s="17">
        <v>303</v>
      </c>
      <c r="J39" s="52">
        <f t="shared" si="14"/>
        <v>27.545454545454547</v>
      </c>
    </row>
    <row r="40" spans="1:10" x14ac:dyDescent="0.2">
      <c r="A40" s="17"/>
      <c r="B40" s="34">
        <v>2017</v>
      </c>
      <c r="C40" s="34">
        <v>16</v>
      </c>
      <c r="D40" s="34">
        <v>13</v>
      </c>
      <c r="E40" s="34">
        <v>4</v>
      </c>
      <c r="F40" s="34">
        <v>99</v>
      </c>
      <c r="G40" s="34">
        <v>3</v>
      </c>
      <c r="H40" s="34">
        <v>0</v>
      </c>
      <c r="I40" s="34">
        <v>365</v>
      </c>
      <c r="J40" s="34">
        <v>40.56</v>
      </c>
    </row>
    <row r="41" spans="1:10" x14ac:dyDescent="0.2">
      <c r="B41" s="34">
        <v>2018</v>
      </c>
      <c r="C41" s="84">
        <v>18</v>
      </c>
      <c r="D41" s="84">
        <v>18</v>
      </c>
      <c r="E41" s="84">
        <v>3</v>
      </c>
      <c r="F41" s="34">
        <v>88</v>
      </c>
      <c r="G41" s="84">
        <v>4</v>
      </c>
      <c r="H41" s="84">
        <v>0</v>
      </c>
      <c r="I41" s="84">
        <v>498</v>
      </c>
      <c r="J41" s="85">
        <v>33.200000000000003</v>
      </c>
    </row>
    <row r="42" spans="1:10" s="34" customFormat="1" x14ac:dyDescent="0.2">
      <c r="A42" s="19"/>
      <c r="B42" s="34">
        <v>2019</v>
      </c>
      <c r="C42" s="84">
        <v>18</v>
      </c>
      <c r="D42" s="84">
        <v>18</v>
      </c>
      <c r="E42" s="84">
        <v>4</v>
      </c>
      <c r="F42" s="34" t="s">
        <v>1201</v>
      </c>
      <c r="G42" s="84">
        <v>2</v>
      </c>
      <c r="H42" s="84">
        <v>1</v>
      </c>
      <c r="I42" s="84">
        <v>566</v>
      </c>
      <c r="J42" s="85">
        <v>40.43</v>
      </c>
    </row>
    <row r="43" spans="1:10" s="34" customFormat="1" x14ac:dyDescent="0.2">
      <c r="A43" s="19"/>
      <c r="B43" s="34">
        <v>2020</v>
      </c>
      <c r="C43" s="84">
        <v>3</v>
      </c>
      <c r="D43" s="84">
        <v>3</v>
      </c>
      <c r="E43" s="84">
        <v>0</v>
      </c>
      <c r="F43" s="34">
        <v>18</v>
      </c>
      <c r="G43" s="84">
        <v>0</v>
      </c>
      <c r="H43" s="84">
        <v>0</v>
      </c>
      <c r="I43" s="84">
        <v>32</v>
      </c>
      <c r="J43" s="63">
        <f t="shared" ref="J43:J46" si="21">I43/(D43-E43)</f>
        <v>10.666666666666666</v>
      </c>
    </row>
    <row r="44" spans="1:10" s="34" customFormat="1" x14ac:dyDescent="0.2">
      <c r="A44" s="19"/>
      <c r="B44" s="34">
        <v>2021</v>
      </c>
      <c r="C44" s="84">
        <v>14</v>
      </c>
      <c r="D44" s="84">
        <v>14</v>
      </c>
      <c r="E44" s="84">
        <v>2</v>
      </c>
      <c r="F44" s="34">
        <v>60</v>
      </c>
      <c r="G44" s="84">
        <v>3</v>
      </c>
      <c r="H44" s="84">
        <v>0</v>
      </c>
      <c r="I44" s="84">
        <v>325</v>
      </c>
      <c r="J44" s="85">
        <f t="shared" si="21"/>
        <v>27.083333333333332</v>
      </c>
    </row>
    <row r="45" spans="1:10" s="34" customFormat="1" x14ac:dyDescent="0.2">
      <c r="A45" s="19"/>
      <c r="B45" s="34">
        <v>2022</v>
      </c>
      <c r="C45" s="100">
        <v>16</v>
      </c>
      <c r="D45" s="100">
        <v>16</v>
      </c>
      <c r="E45" s="100">
        <v>1</v>
      </c>
      <c r="F45" s="34" t="s">
        <v>64</v>
      </c>
      <c r="G45" s="100">
        <v>1</v>
      </c>
      <c r="H45" s="100">
        <v>0</v>
      </c>
      <c r="I45" s="100">
        <v>282</v>
      </c>
      <c r="J45" s="63">
        <f t="shared" si="21"/>
        <v>18.8</v>
      </c>
    </row>
    <row r="46" spans="1:10" s="34" customFormat="1" x14ac:dyDescent="0.2">
      <c r="A46" s="19"/>
      <c r="B46" s="34">
        <v>2023</v>
      </c>
      <c r="C46" s="34">
        <v>8</v>
      </c>
      <c r="D46" s="34">
        <v>8</v>
      </c>
      <c r="E46" s="34">
        <v>0</v>
      </c>
      <c r="F46" s="34">
        <v>39</v>
      </c>
      <c r="G46" s="34">
        <v>0</v>
      </c>
      <c r="H46" s="34">
        <v>0</v>
      </c>
      <c r="I46" s="34">
        <v>204</v>
      </c>
      <c r="J46" s="63">
        <f t="shared" si="21"/>
        <v>25.5</v>
      </c>
    </row>
    <row r="47" spans="1:10" x14ac:dyDescent="0.2">
      <c r="B47" s="58" t="s">
        <v>15</v>
      </c>
      <c r="C47" s="53">
        <f>SUM(C32:C46)</f>
        <v>193</v>
      </c>
      <c r="D47" s="53">
        <f>SUM(D32:D46)</f>
        <v>187</v>
      </c>
      <c r="E47" s="53">
        <f>SUM(E32:E46)</f>
        <v>30</v>
      </c>
      <c r="F47" s="53" t="s">
        <v>1201</v>
      </c>
      <c r="G47" s="53">
        <f>SUM(G32:G46)</f>
        <v>21</v>
      </c>
      <c r="H47" s="53">
        <f>SUM(H32:H46)</f>
        <v>1</v>
      </c>
      <c r="I47" s="53">
        <f>SUM(I32:I46)</f>
        <v>4190</v>
      </c>
      <c r="J47" s="56">
        <f>I47/(D47-E47)</f>
        <v>26.687898089171973</v>
      </c>
    </row>
    <row r="48" spans="1:10" ht="15" x14ac:dyDescent="0.25">
      <c r="A48" s="17"/>
      <c r="B48" s="36"/>
      <c r="C48" s="59"/>
      <c r="D48" s="59"/>
      <c r="E48" s="59"/>
      <c r="F48" s="59"/>
      <c r="G48" s="36"/>
      <c r="H48" s="60"/>
      <c r="I48" s="59"/>
      <c r="J48" s="59"/>
    </row>
    <row r="49" spans="1:10" x14ac:dyDescent="0.2">
      <c r="A49" s="17" t="s">
        <v>23</v>
      </c>
      <c r="B49" s="17">
        <v>1998</v>
      </c>
      <c r="C49" s="17">
        <v>1</v>
      </c>
      <c r="D49" s="17">
        <v>1</v>
      </c>
      <c r="E49" s="17">
        <v>0</v>
      </c>
      <c r="F49" s="17">
        <v>3</v>
      </c>
      <c r="G49" s="17">
        <v>0</v>
      </c>
      <c r="H49" s="17">
        <v>0</v>
      </c>
      <c r="I49" s="17">
        <v>3</v>
      </c>
      <c r="J49" s="52">
        <f t="shared" ref="J49:J55" si="22">I49/(D49-E49)</f>
        <v>3</v>
      </c>
    </row>
    <row r="50" spans="1:10" x14ac:dyDescent="0.2">
      <c r="A50" s="17"/>
      <c r="B50" s="17"/>
      <c r="C50" s="17"/>
      <c r="D50" s="17"/>
      <c r="E50" s="17"/>
      <c r="F50" s="17"/>
      <c r="G50" s="17"/>
      <c r="H50" s="17"/>
      <c r="I50" s="17"/>
      <c r="J50" s="52"/>
    </row>
    <row r="51" spans="1:10" x14ac:dyDescent="0.2">
      <c r="A51" s="17" t="s">
        <v>24</v>
      </c>
      <c r="B51" s="17">
        <v>1985</v>
      </c>
      <c r="C51" s="17">
        <v>1</v>
      </c>
      <c r="D51" s="17">
        <v>1</v>
      </c>
      <c r="E51" s="17">
        <v>1</v>
      </c>
      <c r="F51" s="17" t="s">
        <v>25</v>
      </c>
      <c r="G51" s="17">
        <v>0</v>
      </c>
      <c r="H51" s="17">
        <v>0</v>
      </c>
      <c r="I51" s="17">
        <v>6</v>
      </c>
      <c r="J51" s="52" t="e">
        <f t="shared" si="22"/>
        <v>#DIV/0!</v>
      </c>
    </row>
    <row r="52" spans="1:10" x14ac:dyDescent="0.2">
      <c r="A52" s="17"/>
      <c r="B52" s="17"/>
      <c r="C52" s="17"/>
      <c r="D52" s="17"/>
      <c r="E52" s="17"/>
      <c r="F52" s="17"/>
      <c r="G52" s="17"/>
      <c r="H52" s="17"/>
      <c r="I52" s="17"/>
      <c r="J52" s="52"/>
    </row>
    <row r="53" spans="1:10" x14ac:dyDescent="0.2">
      <c r="A53" s="17" t="s">
        <v>26</v>
      </c>
      <c r="B53" s="17">
        <v>1984</v>
      </c>
      <c r="C53" s="17">
        <v>13</v>
      </c>
      <c r="D53" s="17">
        <v>13</v>
      </c>
      <c r="E53" s="17">
        <v>1</v>
      </c>
      <c r="F53" s="17">
        <v>79</v>
      </c>
      <c r="G53" s="17">
        <v>2</v>
      </c>
      <c r="H53" s="17">
        <v>0</v>
      </c>
      <c r="I53" s="17">
        <v>284</v>
      </c>
      <c r="J53" s="52">
        <f t="shared" si="22"/>
        <v>23.666666666666668</v>
      </c>
    </row>
    <row r="54" spans="1:10" x14ac:dyDescent="0.2">
      <c r="A54" s="17"/>
      <c r="B54" s="17">
        <v>1985</v>
      </c>
      <c r="C54" s="17">
        <v>14</v>
      </c>
      <c r="D54" s="17">
        <v>14</v>
      </c>
      <c r="E54" s="17">
        <v>3</v>
      </c>
      <c r="F54" s="17" t="s">
        <v>27</v>
      </c>
      <c r="G54" s="17">
        <v>1</v>
      </c>
      <c r="H54" s="17">
        <v>0</v>
      </c>
      <c r="I54" s="17">
        <v>272</v>
      </c>
      <c r="J54" s="52">
        <f t="shared" si="22"/>
        <v>24.727272727272727</v>
      </c>
    </row>
    <row r="55" spans="1:10" x14ac:dyDescent="0.2">
      <c r="A55" s="17"/>
      <c r="B55" s="17">
        <v>1986</v>
      </c>
      <c r="C55" s="17">
        <v>16</v>
      </c>
      <c r="D55" s="17">
        <v>15</v>
      </c>
      <c r="E55" s="17">
        <v>0</v>
      </c>
      <c r="F55" s="17">
        <v>33</v>
      </c>
      <c r="G55" s="17">
        <v>0</v>
      </c>
      <c r="H55" s="17">
        <v>0</v>
      </c>
      <c r="I55" s="17">
        <v>147</v>
      </c>
      <c r="J55" s="52">
        <f t="shared" si="22"/>
        <v>9.8000000000000007</v>
      </c>
    </row>
    <row r="56" spans="1:10" x14ac:dyDescent="0.2">
      <c r="A56" s="17"/>
      <c r="B56" s="17">
        <v>1987</v>
      </c>
      <c r="C56" s="17">
        <v>12</v>
      </c>
      <c r="D56" s="17">
        <v>9</v>
      </c>
      <c r="E56" s="17">
        <v>2</v>
      </c>
      <c r="F56" s="17">
        <v>24</v>
      </c>
      <c r="G56" s="17">
        <v>0</v>
      </c>
      <c r="H56" s="17">
        <v>0</v>
      </c>
      <c r="I56" s="17">
        <v>118</v>
      </c>
      <c r="J56" s="52">
        <f t="shared" ref="J56" si="23">I56/(D56-E56)</f>
        <v>16.857142857142858</v>
      </c>
    </row>
    <row r="57" spans="1:10" x14ac:dyDescent="0.2">
      <c r="A57" s="17"/>
      <c r="B57" s="55" t="s">
        <v>15</v>
      </c>
      <c r="C57" s="55">
        <v>55</v>
      </c>
      <c r="D57" s="55">
        <v>51</v>
      </c>
      <c r="E57" s="55">
        <v>6</v>
      </c>
      <c r="F57" s="55">
        <v>79</v>
      </c>
      <c r="G57" s="55">
        <v>3</v>
      </c>
      <c r="H57" s="55">
        <v>0</v>
      </c>
      <c r="I57" s="55">
        <v>821</v>
      </c>
      <c r="J57" s="56">
        <v>18.239999999999998</v>
      </c>
    </row>
    <row r="58" spans="1:10" x14ac:dyDescent="0.2">
      <c r="A58" s="17"/>
      <c r="B58" s="17"/>
      <c r="C58" s="17"/>
      <c r="D58" s="17"/>
      <c r="E58" s="17"/>
      <c r="F58" s="17"/>
      <c r="G58" s="17"/>
      <c r="H58" s="17"/>
      <c r="I58" s="17"/>
      <c r="J58" s="52"/>
    </row>
    <row r="59" spans="1:10" x14ac:dyDescent="0.2">
      <c r="A59" s="17" t="s">
        <v>28</v>
      </c>
      <c r="B59" s="17">
        <v>1984</v>
      </c>
      <c r="C59" s="17">
        <v>13</v>
      </c>
      <c r="D59" s="17">
        <v>9</v>
      </c>
      <c r="E59" s="17">
        <v>0</v>
      </c>
      <c r="F59" s="17">
        <v>14</v>
      </c>
      <c r="G59" s="17">
        <v>0</v>
      </c>
      <c r="H59" s="17">
        <v>0</v>
      </c>
      <c r="I59" s="17">
        <v>36</v>
      </c>
      <c r="J59" s="52">
        <f t="shared" ref="J59:J62" si="24">I59/(D59-E59)</f>
        <v>4</v>
      </c>
    </row>
    <row r="60" spans="1:10" x14ac:dyDescent="0.2">
      <c r="A60" s="17"/>
      <c r="B60" s="17">
        <v>1985</v>
      </c>
      <c r="C60" s="17">
        <v>12</v>
      </c>
      <c r="D60" s="17">
        <v>9</v>
      </c>
      <c r="E60" s="17">
        <v>3</v>
      </c>
      <c r="F60" s="17">
        <v>11</v>
      </c>
      <c r="G60" s="17">
        <v>0</v>
      </c>
      <c r="H60" s="17">
        <v>0</v>
      </c>
      <c r="I60" s="17">
        <v>39</v>
      </c>
      <c r="J60" s="52">
        <f t="shared" si="24"/>
        <v>6.5</v>
      </c>
    </row>
    <row r="61" spans="1:10" x14ac:dyDescent="0.2">
      <c r="A61" s="17"/>
      <c r="B61" s="17">
        <v>1986</v>
      </c>
      <c r="C61" s="17">
        <v>17</v>
      </c>
      <c r="D61" s="17">
        <v>13</v>
      </c>
      <c r="E61" s="17">
        <v>6</v>
      </c>
      <c r="F61" s="17" t="s">
        <v>29</v>
      </c>
      <c r="G61" s="17">
        <v>0</v>
      </c>
      <c r="H61" s="17">
        <v>0</v>
      </c>
      <c r="I61" s="17">
        <v>105</v>
      </c>
      <c r="J61" s="52">
        <f t="shared" si="24"/>
        <v>15</v>
      </c>
    </row>
    <row r="62" spans="1:10" x14ac:dyDescent="0.2">
      <c r="A62" s="17"/>
      <c r="B62" s="17">
        <v>1987</v>
      </c>
      <c r="C62" s="17">
        <v>15</v>
      </c>
      <c r="D62" s="17">
        <v>11</v>
      </c>
      <c r="E62" s="17">
        <v>5</v>
      </c>
      <c r="F62" s="17" t="s">
        <v>30</v>
      </c>
      <c r="G62" s="17">
        <v>0</v>
      </c>
      <c r="H62" s="17">
        <v>0</v>
      </c>
      <c r="I62" s="17">
        <v>84</v>
      </c>
      <c r="J62" s="52">
        <f t="shared" si="24"/>
        <v>14</v>
      </c>
    </row>
    <row r="63" spans="1:10" x14ac:dyDescent="0.2">
      <c r="A63" s="17"/>
      <c r="B63" s="17">
        <v>1988</v>
      </c>
      <c r="C63" s="17">
        <v>15</v>
      </c>
      <c r="D63" s="17">
        <v>8</v>
      </c>
      <c r="E63" s="17">
        <v>3</v>
      </c>
      <c r="F63" s="17" t="s">
        <v>31</v>
      </c>
      <c r="G63" s="17">
        <v>0</v>
      </c>
      <c r="H63" s="17">
        <v>0</v>
      </c>
      <c r="I63" s="17">
        <v>43</v>
      </c>
      <c r="J63" s="52">
        <f t="shared" ref="J63" si="25">I63/(D63-E63)</f>
        <v>8.6</v>
      </c>
    </row>
    <row r="64" spans="1:10" x14ac:dyDescent="0.2">
      <c r="A64" s="17"/>
      <c r="B64" s="55" t="s">
        <v>15</v>
      </c>
      <c r="C64" s="55">
        <v>72</v>
      </c>
      <c r="D64" s="55">
        <v>50</v>
      </c>
      <c r="E64" s="55">
        <v>17</v>
      </c>
      <c r="F64" s="55" t="s">
        <v>30</v>
      </c>
      <c r="G64" s="55">
        <v>0</v>
      </c>
      <c r="H64" s="55">
        <v>0</v>
      </c>
      <c r="I64" s="55">
        <v>307</v>
      </c>
      <c r="J64" s="56">
        <v>9.3000000000000007</v>
      </c>
    </row>
    <row r="65" spans="1:10" x14ac:dyDescent="0.2">
      <c r="A65" s="17"/>
      <c r="B65" s="17"/>
      <c r="C65" s="17"/>
      <c r="D65" s="17"/>
      <c r="E65" s="17"/>
      <c r="F65" s="17"/>
      <c r="G65" s="17"/>
      <c r="H65" s="17"/>
      <c r="I65" s="17"/>
      <c r="J65" s="52"/>
    </row>
    <row r="66" spans="1:10" x14ac:dyDescent="0.2">
      <c r="A66" s="17" t="s">
        <v>32</v>
      </c>
      <c r="B66" s="17">
        <v>2001</v>
      </c>
      <c r="C66" s="17">
        <v>4</v>
      </c>
      <c r="D66" s="17">
        <v>4</v>
      </c>
      <c r="E66" s="17">
        <v>1</v>
      </c>
      <c r="F66" s="17">
        <v>11</v>
      </c>
      <c r="G66" s="17">
        <v>0</v>
      </c>
      <c r="H66" s="17">
        <v>0</v>
      </c>
      <c r="I66" s="17">
        <v>26</v>
      </c>
      <c r="J66" s="52">
        <f t="shared" ref="J66" si="26">I66/(D66-E66)</f>
        <v>8.6666666666666661</v>
      </c>
    </row>
    <row r="67" spans="1:10" x14ac:dyDescent="0.2">
      <c r="A67" s="17"/>
      <c r="B67" s="17">
        <v>2002</v>
      </c>
      <c r="C67" s="17">
        <v>4</v>
      </c>
      <c r="D67" s="17">
        <v>4</v>
      </c>
      <c r="E67" s="17">
        <v>0</v>
      </c>
      <c r="F67" s="17">
        <v>18</v>
      </c>
      <c r="G67" s="17">
        <v>0</v>
      </c>
      <c r="H67" s="17">
        <v>0</v>
      </c>
      <c r="I67" s="17">
        <v>42</v>
      </c>
      <c r="J67" s="52">
        <f t="shared" ref="J67" si="27">I67/(D67-E67)</f>
        <v>10.5</v>
      </c>
    </row>
    <row r="68" spans="1:10" x14ac:dyDescent="0.2">
      <c r="A68" s="17"/>
      <c r="B68" s="55" t="s">
        <v>15</v>
      </c>
      <c r="C68" s="55">
        <v>8</v>
      </c>
      <c r="D68" s="55">
        <v>8</v>
      </c>
      <c r="E68" s="55">
        <v>1</v>
      </c>
      <c r="F68" s="55">
        <v>18</v>
      </c>
      <c r="G68" s="55">
        <v>0</v>
      </c>
      <c r="H68" s="55">
        <v>0</v>
      </c>
      <c r="I68" s="55">
        <v>68</v>
      </c>
      <c r="J68" s="56">
        <v>9.7100000000000009</v>
      </c>
    </row>
    <row r="69" spans="1:10" x14ac:dyDescent="0.2">
      <c r="A69" s="17"/>
      <c r="B69" s="17"/>
      <c r="C69" s="17"/>
      <c r="D69" s="17"/>
      <c r="E69" s="17"/>
      <c r="F69" s="17"/>
      <c r="G69" s="17"/>
      <c r="H69" s="17"/>
      <c r="I69" s="17"/>
      <c r="J69" s="52"/>
    </row>
    <row r="70" spans="1:10" x14ac:dyDescent="0.2">
      <c r="A70" s="17" t="s">
        <v>33</v>
      </c>
      <c r="B70" s="17">
        <v>1989</v>
      </c>
      <c r="C70" s="17">
        <v>2</v>
      </c>
      <c r="D70" s="17">
        <v>2</v>
      </c>
      <c r="E70" s="17">
        <v>0</v>
      </c>
      <c r="F70" s="17">
        <v>25</v>
      </c>
      <c r="G70" s="17">
        <v>0</v>
      </c>
      <c r="H70" s="17">
        <v>0</v>
      </c>
      <c r="I70" s="17">
        <v>28</v>
      </c>
      <c r="J70" s="52">
        <f t="shared" ref="J70:J81" si="28">I70/(D70-E70)</f>
        <v>14</v>
      </c>
    </row>
    <row r="71" spans="1:10" x14ac:dyDescent="0.2">
      <c r="A71" s="17"/>
      <c r="B71" s="17">
        <v>1990</v>
      </c>
      <c r="C71" s="17">
        <v>17</v>
      </c>
      <c r="D71" s="17">
        <v>16</v>
      </c>
      <c r="E71" s="17">
        <v>0</v>
      </c>
      <c r="F71" s="17">
        <v>29</v>
      </c>
      <c r="G71" s="17">
        <v>0</v>
      </c>
      <c r="H71" s="17">
        <v>0</v>
      </c>
      <c r="I71" s="17">
        <v>139</v>
      </c>
      <c r="J71" s="52">
        <f t="shared" si="28"/>
        <v>8.6875</v>
      </c>
    </row>
    <row r="72" spans="1:10" x14ac:dyDescent="0.2">
      <c r="A72" s="17"/>
      <c r="B72" s="17">
        <v>1991</v>
      </c>
      <c r="C72" s="17">
        <v>1</v>
      </c>
      <c r="D72" s="17">
        <v>1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52">
        <f t="shared" si="28"/>
        <v>0</v>
      </c>
    </row>
    <row r="73" spans="1:10" x14ac:dyDescent="0.2">
      <c r="A73" s="17"/>
      <c r="B73" s="17">
        <v>1996</v>
      </c>
      <c r="C73" s="17">
        <v>2</v>
      </c>
      <c r="D73" s="17">
        <v>2</v>
      </c>
      <c r="E73" s="17">
        <v>1</v>
      </c>
      <c r="F73" s="17" t="s">
        <v>12</v>
      </c>
      <c r="G73" s="17">
        <v>0</v>
      </c>
      <c r="H73" s="17">
        <v>0</v>
      </c>
      <c r="I73" s="17">
        <v>3</v>
      </c>
      <c r="J73" s="52">
        <f t="shared" si="28"/>
        <v>3</v>
      </c>
    </row>
    <row r="74" spans="1:10" x14ac:dyDescent="0.2">
      <c r="A74" s="17"/>
      <c r="B74" s="17">
        <v>2001</v>
      </c>
      <c r="C74" s="17">
        <v>1</v>
      </c>
      <c r="D74" s="17">
        <v>0</v>
      </c>
      <c r="E74" s="17" t="s">
        <v>34</v>
      </c>
      <c r="F74" s="17" t="s">
        <v>34</v>
      </c>
      <c r="G74" s="17" t="s">
        <v>35</v>
      </c>
      <c r="H74" s="17" t="s">
        <v>35</v>
      </c>
      <c r="I74" s="17" t="s">
        <v>34</v>
      </c>
      <c r="J74" s="52" t="e">
        <f t="shared" si="28"/>
        <v>#VALUE!</v>
      </c>
    </row>
    <row r="75" spans="1:10" x14ac:dyDescent="0.2">
      <c r="A75" s="17"/>
      <c r="B75" s="17">
        <v>2002</v>
      </c>
      <c r="C75" s="17">
        <v>3</v>
      </c>
      <c r="D75" s="17">
        <v>3</v>
      </c>
      <c r="E75" s="17">
        <v>0</v>
      </c>
      <c r="F75" s="17">
        <v>3</v>
      </c>
      <c r="G75" s="17">
        <v>0</v>
      </c>
      <c r="H75" s="17">
        <v>0</v>
      </c>
      <c r="I75" s="17">
        <v>7</v>
      </c>
      <c r="J75" s="52">
        <f t="shared" si="28"/>
        <v>2.3333333333333335</v>
      </c>
    </row>
    <row r="76" spans="1:10" x14ac:dyDescent="0.2">
      <c r="A76" s="17"/>
      <c r="B76" s="17">
        <v>2003</v>
      </c>
      <c r="C76" s="17">
        <v>4</v>
      </c>
      <c r="D76" s="17">
        <v>4</v>
      </c>
      <c r="E76" s="17">
        <v>3</v>
      </c>
      <c r="F76" s="17" t="s">
        <v>36</v>
      </c>
      <c r="G76" s="17">
        <v>0</v>
      </c>
      <c r="H76" s="17">
        <v>0</v>
      </c>
      <c r="I76" s="17">
        <v>18</v>
      </c>
      <c r="J76" s="52">
        <f t="shared" si="28"/>
        <v>18</v>
      </c>
    </row>
    <row r="77" spans="1:10" x14ac:dyDescent="0.2">
      <c r="A77" s="17"/>
      <c r="B77" s="17">
        <v>2004</v>
      </c>
      <c r="C77" s="17">
        <v>13</v>
      </c>
      <c r="D77" s="17">
        <v>10</v>
      </c>
      <c r="E77" s="17">
        <v>2</v>
      </c>
      <c r="F77" s="17">
        <v>42</v>
      </c>
      <c r="G77" s="17">
        <v>0</v>
      </c>
      <c r="H77" s="17">
        <v>0</v>
      </c>
      <c r="I77" s="17">
        <v>127</v>
      </c>
      <c r="J77" s="52">
        <f t="shared" si="28"/>
        <v>15.875</v>
      </c>
    </row>
    <row r="78" spans="1:10" x14ac:dyDescent="0.2">
      <c r="A78" s="17"/>
      <c r="B78" s="17">
        <v>2005</v>
      </c>
      <c r="C78" s="17">
        <v>6</v>
      </c>
      <c r="D78" s="17">
        <v>4</v>
      </c>
      <c r="E78" s="17">
        <v>1</v>
      </c>
      <c r="F78" s="17">
        <v>12</v>
      </c>
      <c r="G78" s="17">
        <v>0</v>
      </c>
      <c r="H78" s="17">
        <v>0</v>
      </c>
      <c r="I78" s="17">
        <v>23</v>
      </c>
      <c r="J78" s="52">
        <f t="shared" si="28"/>
        <v>7.666666666666667</v>
      </c>
    </row>
    <row r="79" spans="1:10" x14ac:dyDescent="0.2">
      <c r="A79" s="17"/>
      <c r="B79" s="17">
        <v>2006</v>
      </c>
      <c r="C79" s="17">
        <v>2</v>
      </c>
      <c r="D79" s="17">
        <v>1</v>
      </c>
      <c r="E79" s="17">
        <v>0</v>
      </c>
      <c r="F79" s="17">
        <v>8</v>
      </c>
      <c r="G79" s="17">
        <v>0</v>
      </c>
      <c r="H79" s="17">
        <v>0</v>
      </c>
      <c r="I79" s="17">
        <v>8</v>
      </c>
      <c r="J79" s="52">
        <f t="shared" si="28"/>
        <v>8</v>
      </c>
    </row>
    <row r="80" spans="1:10" x14ac:dyDescent="0.2">
      <c r="A80" s="17"/>
      <c r="B80" s="17">
        <v>2007</v>
      </c>
      <c r="C80" s="17">
        <v>4</v>
      </c>
      <c r="D80" s="17">
        <v>3</v>
      </c>
      <c r="E80" s="17">
        <v>0</v>
      </c>
      <c r="F80" s="17">
        <v>6</v>
      </c>
      <c r="G80" s="17">
        <v>0</v>
      </c>
      <c r="H80" s="17">
        <v>0</v>
      </c>
      <c r="I80" s="17">
        <v>6</v>
      </c>
      <c r="J80" s="52">
        <f t="shared" si="28"/>
        <v>2</v>
      </c>
    </row>
    <row r="81" spans="1:10" x14ac:dyDescent="0.2">
      <c r="A81" s="17"/>
      <c r="B81" s="17">
        <v>2009</v>
      </c>
      <c r="C81" s="17">
        <v>11</v>
      </c>
      <c r="D81" s="17">
        <v>6</v>
      </c>
      <c r="E81" s="17">
        <v>1</v>
      </c>
      <c r="F81" s="17" t="s">
        <v>37</v>
      </c>
      <c r="G81" s="17">
        <v>0</v>
      </c>
      <c r="H81" s="17">
        <v>0</v>
      </c>
      <c r="I81" s="17">
        <v>15</v>
      </c>
      <c r="J81" s="52">
        <f t="shared" si="28"/>
        <v>3</v>
      </c>
    </row>
    <row r="82" spans="1:10" x14ac:dyDescent="0.2">
      <c r="A82" s="17"/>
      <c r="B82" s="17">
        <v>2010</v>
      </c>
      <c r="C82" s="17">
        <v>1</v>
      </c>
      <c r="D82" s="17">
        <v>1</v>
      </c>
      <c r="E82" s="17">
        <v>0</v>
      </c>
      <c r="F82" s="17">
        <v>10</v>
      </c>
      <c r="G82" s="17">
        <v>0</v>
      </c>
      <c r="H82" s="17">
        <v>0</v>
      </c>
      <c r="I82" s="17">
        <v>10</v>
      </c>
      <c r="J82" s="52">
        <f t="shared" ref="J82" si="29">I82/(D82-E82)</f>
        <v>10</v>
      </c>
    </row>
    <row r="83" spans="1:10" x14ac:dyDescent="0.2">
      <c r="A83" s="17"/>
      <c r="B83" s="55" t="s">
        <v>15</v>
      </c>
      <c r="C83" s="55">
        <v>67</v>
      </c>
      <c r="D83" s="55">
        <v>53</v>
      </c>
      <c r="E83" s="55">
        <v>8</v>
      </c>
      <c r="F83" s="55">
        <v>42</v>
      </c>
      <c r="G83" s="55">
        <v>0</v>
      </c>
      <c r="H83" s="55">
        <v>0</v>
      </c>
      <c r="I83" s="55">
        <v>384</v>
      </c>
      <c r="J83" s="56">
        <v>8.5299999999999994</v>
      </c>
    </row>
    <row r="84" spans="1:10" x14ac:dyDescent="0.2">
      <c r="A84" s="17"/>
      <c r="B84" s="17"/>
      <c r="C84" s="17"/>
      <c r="D84" s="17"/>
      <c r="E84" s="17"/>
      <c r="F84" s="17"/>
      <c r="G84" s="17"/>
      <c r="H84" s="17"/>
      <c r="I84" s="17"/>
      <c r="J84" s="52"/>
    </row>
    <row r="85" spans="1:10" x14ac:dyDescent="0.2">
      <c r="A85" s="17" t="s">
        <v>38</v>
      </c>
      <c r="B85" s="17">
        <v>2004</v>
      </c>
      <c r="C85" s="17">
        <v>9</v>
      </c>
      <c r="D85" s="17">
        <v>4</v>
      </c>
      <c r="E85" s="17">
        <v>2</v>
      </c>
      <c r="F85" s="17" t="s">
        <v>39</v>
      </c>
      <c r="G85" s="17">
        <v>0</v>
      </c>
      <c r="H85" s="17">
        <v>0</v>
      </c>
      <c r="I85" s="17">
        <v>20</v>
      </c>
      <c r="J85" s="52">
        <v>10</v>
      </c>
    </row>
    <row r="86" spans="1:10" x14ac:dyDescent="0.2">
      <c r="A86" s="17"/>
      <c r="B86" s="17">
        <v>2006</v>
      </c>
      <c r="C86" s="17">
        <v>3</v>
      </c>
      <c r="D86" s="17">
        <v>2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52">
        <v>0</v>
      </c>
    </row>
    <row r="87" spans="1:10" x14ac:dyDescent="0.2">
      <c r="A87" s="17"/>
      <c r="B87" s="55" t="s">
        <v>15</v>
      </c>
      <c r="C87" s="55">
        <v>12</v>
      </c>
      <c r="D87" s="55">
        <v>6</v>
      </c>
      <c r="E87" s="55">
        <v>2</v>
      </c>
      <c r="F87" s="55" t="s">
        <v>39</v>
      </c>
      <c r="G87" s="55">
        <v>0</v>
      </c>
      <c r="H87" s="55">
        <v>0</v>
      </c>
      <c r="I87" s="55">
        <v>20</v>
      </c>
      <c r="J87" s="56">
        <v>5</v>
      </c>
    </row>
    <row r="88" spans="1:10" x14ac:dyDescent="0.2">
      <c r="A88" s="17"/>
      <c r="B88" s="17"/>
      <c r="C88" s="17"/>
      <c r="D88" s="17"/>
      <c r="E88" s="17"/>
      <c r="F88" s="17"/>
      <c r="G88" s="17"/>
      <c r="H88" s="17"/>
      <c r="I88" s="17"/>
      <c r="J88" s="52"/>
    </row>
    <row r="89" spans="1:10" x14ac:dyDescent="0.2">
      <c r="A89" s="17" t="s">
        <v>40</v>
      </c>
      <c r="B89" s="17">
        <v>1999</v>
      </c>
      <c r="C89" s="17">
        <v>2</v>
      </c>
      <c r="D89" s="17">
        <v>1</v>
      </c>
      <c r="E89" s="17">
        <v>0</v>
      </c>
      <c r="F89" s="17">
        <v>5</v>
      </c>
      <c r="G89" s="17">
        <v>0</v>
      </c>
      <c r="H89" s="17">
        <v>0</v>
      </c>
      <c r="I89" s="17">
        <v>5</v>
      </c>
      <c r="J89" s="52">
        <f t="shared" ref="J89" si="30">I89/(D89-E89)</f>
        <v>5</v>
      </c>
    </row>
    <row r="90" spans="1:10" x14ac:dyDescent="0.2">
      <c r="A90" s="17"/>
      <c r="B90" s="17"/>
      <c r="C90" s="17"/>
      <c r="D90" s="17"/>
      <c r="E90" s="17"/>
      <c r="F90" s="17"/>
      <c r="G90" s="17"/>
      <c r="H90" s="17"/>
      <c r="I90" s="17"/>
      <c r="J90" s="52"/>
    </row>
    <row r="91" spans="1:10" x14ac:dyDescent="0.2">
      <c r="A91" s="17" t="s">
        <v>41</v>
      </c>
      <c r="B91" s="17">
        <v>1991</v>
      </c>
      <c r="C91" s="17">
        <v>1</v>
      </c>
      <c r="D91" s="17">
        <v>1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52">
        <f t="shared" ref="J91" si="31">I91/(D91-E91)</f>
        <v>0</v>
      </c>
    </row>
    <row r="92" spans="1:10" x14ac:dyDescent="0.2">
      <c r="A92" s="17"/>
      <c r="B92" s="17"/>
      <c r="C92" s="17"/>
      <c r="D92" s="17"/>
      <c r="E92" s="17"/>
      <c r="F92" s="17"/>
      <c r="G92" s="17"/>
      <c r="H92" s="17"/>
      <c r="I92" s="17"/>
      <c r="J92" s="52"/>
    </row>
    <row r="93" spans="1:10" x14ac:dyDescent="0.2">
      <c r="A93" s="17" t="s">
        <v>42</v>
      </c>
      <c r="B93" s="17">
        <v>2000</v>
      </c>
      <c r="C93" s="17">
        <v>3</v>
      </c>
      <c r="D93" s="17">
        <v>3</v>
      </c>
      <c r="E93" s="17">
        <v>3</v>
      </c>
      <c r="F93" s="17" t="s">
        <v>17</v>
      </c>
      <c r="G93" s="17">
        <v>0</v>
      </c>
      <c r="H93" s="17">
        <v>0</v>
      </c>
      <c r="I93" s="17">
        <v>9</v>
      </c>
      <c r="J93" s="52" t="e">
        <f t="shared" ref="J93" si="32">I93/(D93-E93)</f>
        <v>#DIV/0!</v>
      </c>
    </row>
    <row r="94" spans="1:10" x14ac:dyDescent="0.2">
      <c r="A94" s="17"/>
      <c r="B94" s="17">
        <v>2002</v>
      </c>
      <c r="C94" s="17">
        <v>1</v>
      </c>
      <c r="D94" s="17">
        <v>0</v>
      </c>
      <c r="E94" s="17" t="s">
        <v>13</v>
      </c>
      <c r="F94" s="17" t="s">
        <v>13</v>
      </c>
      <c r="G94" s="17" t="s">
        <v>13</v>
      </c>
      <c r="H94" s="17" t="s">
        <v>13</v>
      </c>
      <c r="I94" s="17" t="s">
        <v>13</v>
      </c>
      <c r="J94" s="52" t="e">
        <f t="shared" ref="J94" si="33">I94/(D94-E94)</f>
        <v>#VALUE!</v>
      </c>
    </row>
    <row r="95" spans="1:10" x14ac:dyDescent="0.2">
      <c r="A95" s="17"/>
      <c r="B95" s="55" t="s">
        <v>15</v>
      </c>
      <c r="C95" s="55">
        <v>4</v>
      </c>
      <c r="D95" s="55">
        <v>3</v>
      </c>
      <c r="E95" s="55">
        <v>3</v>
      </c>
      <c r="F95" s="55" t="s">
        <v>17</v>
      </c>
      <c r="G95" s="55">
        <v>0</v>
      </c>
      <c r="H95" s="55">
        <v>0</v>
      </c>
      <c r="I95" s="55">
        <v>9</v>
      </c>
      <c r="J95" s="56" t="s">
        <v>13</v>
      </c>
    </row>
    <row r="96" spans="1:10" x14ac:dyDescent="0.2">
      <c r="A96" s="17"/>
      <c r="B96" s="17"/>
      <c r="C96" s="17"/>
      <c r="D96" s="17"/>
      <c r="E96" s="17"/>
      <c r="F96" s="17"/>
      <c r="G96" s="17"/>
      <c r="H96" s="17"/>
      <c r="I96" s="17"/>
      <c r="J96" s="52"/>
    </row>
    <row r="97" spans="1:10" x14ac:dyDescent="0.2">
      <c r="A97" s="17" t="s">
        <v>43</v>
      </c>
      <c r="B97" s="17">
        <v>2006</v>
      </c>
      <c r="C97" s="17">
        <v>2</v>
      </c>
      <c r="D97" s="17">
        <v>1</v>
      </c>
      <c r="E97" s="17">
        <v>1</v>
      </c>
      <c r="F97" s="17">
        <v>0</v>
      </c>
      <c r="G97" s="17">
        <v>0</v>
      </c>
      <c r="H97" s="17">
        <v>0</v>
      </c>
      <c r="I97" s="17">
        <v>0</v>
      </c>
      <c r="J97" s="52" t="e">
        <f t="shared" ref="J97:J120" si="34">I97/(D97-E97)</f>
        <v>#DIV/0!</v>
      </c>
    </row>
    <row r="98" spans="1:10" x14ac:dyDescent="0.2">
      <c r="A98" s="17"/>
      <c r="B98" s="17"/>
      <c r="C98" s="17"/>
      <c r="D98" s="17"/>
      <c r="E98" s="17"/>
      <c r="F98" s="17"/>
      <c r="G98" s="17"/>
      <c r="H98" s="17"/>
      <c r="I98" s="17"/>
      <c r="J98" s="52"/>
    </row>
    <row r="99" spans="1:10" x14ac:dyDescent="0.2">
      <c r="A99" s="17" t="s">
        <v>44</v>
      </c>
      <c r="B99" s="17">
        <v>1993</v>
      </c>
      <c r="C99" s="17">
        <v>10</v>
      </c>
      <c r="D99" s="17">
        <v>10</v>
      </c>
      <c r="E99" s="17">
        <v>0</v>
      </c>
      <c r="F99" s="17">
        <v>25</v>
      </c>
      <c r="G99" s="17">
        <v>0</v>
      </c>
      <c r="H99" s="17">
        <v>0</v>
      </c>
      <c r="I99" s="17">
        <v>100</v>
      </c>
      <c r="J99" s="52">
        <f t="shared" si="34"/>
        <v>10</v>
      </c>
    </row>
    <row r="100" spans="1:10" x14ac:dyDescent="0.2">
      <c r="A100" s="17"/>
      <c r="B100" s="17">
        <v>1994</v>
      </c>
      <c r="C100" s="17">
        <v>8</v>
      </c>
      <c r="D100" s="17">
        <v>6</v>
      </c>
      <c r="E100" s="17">
        <v>0</v>
      </c>
      <c r="F100" s="17">
        <v>23</v>
      </c>
      <c r="G100" s="17">
        <v>0</v>
      </c>
      <c r="H100" s="17">
        <v>0</v>
      </c>
      <c r="I100" s="17">
        <v>62</v>
      </c>
      <c r="J100" s="52">
        <f t="shared" si="34"/>
        <v>10.333333333333334</v>
      </c>
    </row>
    <row r="101" spans="1:10" x14ac:dyDescent="0.2">
      <c r="A101" s="17"/>
      <c r="B101" s="17">
        <v>1995</v>
      </c>
      <c r="C101" s="17">
        <v>7</v>
      </c>
      <c r="D101" s="17">
        <v>7</v>
      </c>
      <c r="E101" s="17">
        <v>0</v>
      </c>
      <c r="F101" s="17">
        <v>63</v>
      </c>
      <c r="G101" s="17">
        <v>1</v>
      </c>
      <c r="H101" s="17">
        <v>0</v>
      </c>
      <c r="I101" s="17">
        <v>160</v>
      </c>
      <c r="J101" s="52">
        <f t="shared" si="34"/>
        <v>22.857142857142858</v>
      </c>
    </row>
    <row r="102" spans="1:10" x14ac:dyDescent="0.2">
      <c r="A102" s="17"/>
      <c r="B102" s="17">
        <v>1996</v>
      </c>
      <c r="C102" s="17">
        <v>4</v>
      </c>
      <c r="D102" s="17">
        <v>2</v>
      </c>
      <c r="E102" s="17">
        <v>1</v>
      </c>
      <c r="F102" s="17">
        <v>12</v>
      </c>
      <c r="G102" s="17">
        <v>0</v>
      </c>
      <c r="H102" s="17">
        <v>0</v>
      </c>
      <c r="I102" s="17">
        <v>12</v>
      </c>
      <c r="J102" s="52">
        <f t="shared" si="34"/>
        <v>12</v>
      </c>
    </row>
    <row r="103" spans="1:10" x14ac:dyDescent="0.2">
      <c r="A103" s="17"/>
      <c r="B103" s="17">
        <v>1998</v>
      </c>
      <c r="C103" s="17">
        <v>2</v>
      </c>
      <c r="D103" s="17">
        <v>2</v>
      </c>
      <c r="E103" s="17">
        <v>0</v>
      </c>
      <c r="F103" s="17">
        <v>5</v>
      </c>
      <c r="G103" s="17">
        <v>0</v>
      </c>
      <c r="H103" s="17">
        <v>0</v>
      </c>
      <c r="I103" s="17">
        <v>5</v>
      </c>
      <c r="J103" s="52">
        <f t="shared" si="34"/>
        <v>2.5</v>
      </c>
    </row>
    <row r="104" spans="1:10" x14ac:dyDescent="0.2">
      <c r="A104" s="17"/>
      <c r="B104" s="17">
        <v>1999</v>
      </c>
      <c r="C104" s="17">
        <v>11</v>
      </c>
      <c r="D104" s="17">
        <v>9</v>
      </c>
      <c r="E104" s="17">
        <v>1</v>
      </c>
      <c r="F104" s="17" t="s">
        <v>45</v>
      </c>
      <c r="G104" s="17">
        <v>1</v>
      </c>
      <c r="H104" s="17">
        <v>0</v>
      </c>
      <c r="I104" s="17">
        <v>133</v>
      </c>
      <c r="J104" s="52">
        <f t="shared" si="34"/>
        <v>16.625</v>
      </c>
    </row>
    <row r="105" spans="1:10" x14ac:dyDescent="0.2">
      <c r="A105" s="17"/>
      <c r="B105" s="17">
        <v>2000</v>
      </c>
      <c r="C105" s="17">
        <v>15</v>
      </c>
      <c r="D105" s="17">
        <v>13</v>
      </c>
      <c r="E105" s="17">
        <v>1</v>
      </c>
      <c r="F105" s="17">
        <v>59</v>
      </c>
      <c r="G105" s="17">
        <v>2</v>
      </c>
      <c r="H105" s="17">
        <v>0</v>
      </c>
      <c r="I105" s="17">
        <v>258</v>
      </c>
      <c r="J105" s="52">
        <f t="shared" si="34"/>
        <v>21.5</v>
      </c>
    </row>
    <row r="106" spans="1:10" x14ac:dyDescent="0.2">
      <c r="A106" s="17"/>
      <c r="B106" s="17">
        <v>2001</v>
      </c>
      <c r="C106" s="17">
        <v>15</v>
      </c>
      <c r="D106" s="17">
        <v>13</v>
      </c>
      <c r="E106" s="17">
        <v>0</v>
      </c>
      <c r="F106" s="17">
        <v>50</v>
      </c>
      <c r="G106" s="17">
        <v>1</v>
      </c>
      <c r="H106" s="17">
        <v>0</v>
      </c>
      <c r="I106" s="17">
        <v>196</v>
      </c>
      <c r="J106" s="52">
        <f t="shared" si="34"/>
        <v>15.076923076923077</v>
      </c>
    </row>
    <row r="107" spans="1:10" x14ac:dyDescent="0.2">
      <c r="A107" s="17"/>
      <c r="B107" s="17">
        <v>2002</v>
      </c>
      <c r="C107" s="17">
        <v>16</v>
      </c>
      <c r="D107" s="17">
        <v>14</v>
      </c>
      <c r="E107" s="17">
        <v>1</v>
      </c>
      <c r="F107" s="17">
        <v>37</v>
      </c>
      <c r="G107" s="17">
        <v>0</v>
      </c>
      <c r="H107" s="17">
        <v>0</v>
      </c>
      <c r="I107" s="17">
        <v>179</v>
      </c>
      <c r="J107" s="52">
        <f t="shared" si="34"/>
        <v>13.76923076923077</v>
      </c>
    </row>
    <row r="108" spans="1:10" x14ac:dyDescent="0.2">
      <c r="A108" s="17"/>
      <c r="B108" s="17">
        <v>2003</v>
      </c>
      <c r="C108" s="17">
        <v>9</v>
      </c>
      <c r="D108" s="17">
        <v>8</v>
      </c>
      <c r="E108" s="17">
        <v>0</v>
      </c>
      <c r="F108" s="17">
        <v>39</v>
      </c>
      <c r="G108" s="17">
        <v>0</v>
      </c>
      <c r="H108" s="17">
        <v>0</v>
      </c>
      <c r="I108" s="17">
        <v>113</v>
      </c>
      <c r="J108" s="52">
        <f t="shared" si="34"/>
        <v>14.125</v>
      </c>
    </row>
    <row r="109" spans="1:10" x14ac:dyDescent="0.2">
      <c r="A109" s="17"/>
      <c r="B109" s="17">
        <v>2004</v>
      </c>
      <c r="C109" s="17">
        <v>7</v>
      </c>
      <c r="D109" s="17">
        <v>7</v>
      </c>
      <c r="E109" s="17">
        <v>0</v>
      </c>
      <c r="F109" s="17">
        <v>71</v>
      </c>
      <c r="G109" s="17">
        <v>2</v>
      </c>
      <c r="H109" s="17">
        <v>0</v>
      </c>
      <c r="I109" s="17">
        <v>232</v>
      </c>
      <c r="J109" s="52">
        <f t="shared" si="34"/>
        <v>33.142857142857146</v>
      </c>
    </row>
    <row r="110" spans="1:10" x14ac:dyDescent="0.2">
      <c r="A110" s="17"/>
      <c r="B110" s="17">
        <v>2005</v>
      </c>
      <c r="C110" s="17">
        <v>9</v>
      </c>
      <c r="D110" s="17">
        <v>7</v>
      </c>
      <c r="E110" s="17">
        <v>2</v>
      </c>
      <c r="F110" s="17" t="s">
        <v>46</v>
      </c>
      <c r="G110" s="17">
        <v>1</v>
      </c>
      <c r="H110" s="17">
        <v>0</v>
      </c>
      <c r="I110" s="17">
        <v>132</v>
      </c>
      <c r="J110" s="52">
        <f t="shared" si="34"/>
        <v>26.4</v>
      </c>
    </row>
    <row r="111" spans="1:10" x14ac:dyDescent="0.2">
      <c r="A111" s="17"/>
      <c r="B111" s="17">
        <v>2006</v>
      </c>
      <c r="C111" s="17">
        <v>10</v>
      </c>
      <c r="D111" s="17">
        <v>8</v>
      </c>
      <c r="E111" s="17">
        <v>2</v>
      </c>
      <c r="F111" s="17">
        <v>66</v>
      </c>
      <c r="G111" s="17">
        <v>1</v>
      </c>
      <c r="H111" s="17">
        <v>0</v>
      </c>
      <c r="I111" s="17">
        <v>242</v>
      </c>
      <c r="J111" s="52">
        <f t="shared" si="34"/>
        <v>40.333333333333336</v>
      </c>
    </row>
    <row r="112" spans="1:10" x14ac:dyDescent="0.2">
      <c r="A112" s="17"/>
      <c r="B112" s="17">
        <v>2007</v>
      </c>
      <c r="C112" s="17">
        <v>12</v>
      </c>
      <c r="D112" s="17">
        <v>12</v>
      </c>
      <c r="E112" s="17">
        <v>1</v>
      </c>
      <c r="F112" s="17">
        <v>33</v>
      </c>
      <c r="G112" s="17">
        <v>0</v>
      </c>
      <c r="H112" s="17">
        <v>0</v>
      </c>
      <c r="I112" s="17">
        <v>151</v>
      </c>
      <c r="J112" s="52">
        <f t="shared" si="34"/>
        <v>13.727272727272727</v>
      </c>
    </row>
    <row r="113" spans="1:10" x14ac:dyDescent="0.2">
      <c r="A113" s="17"/>
      <c r="B113" s="17">
        <v>2008</v>
      </c>
      <c r="C113" s="17">
        <v>5</v>
      </c>
      <c r="D113" s="17">
        <v>4</v>
      </c>
      <c r="E113" s="17">
        <v>1</v>
      </c>
      <c r="F113" s="17">
        <v>91</v>
      </c>
      <c r="G113" s="17">
        <v>2</v>
      </c>
      <c r="H113" s="17">
        <v>0</v>
      </c>
      <c r="I113" s="17">
        <v>192</v>
      </c>
      <c r="J113" s="52">
        <f t="shared" si="34"/>
        <v>64</v>
      </c>
    </row>
    <row r="114" spans="1:10" x14ac:dyDescent="0.2">
      <c r="A114" s="17"/>
      <c r="B114" s="17">
        <v>2009</v>
      </c>
      <c r="C114" s="17">
        <v>7</v>
      </c>
      <c r="D114" s="17">
        <v>4</v>
      </c>
      <c r="E114" s="17">
        <v>1</v>
      </c>
      <c r="F114" s="17" t="s">
        <v>47</v>
      </c>
      <c r="G114" s="17">
        <v>0</v>
      </c>
      <c r="H114" s="17">
        <v>0</v>
      </c>
      <c r="I114" s="17">
        <v>50</v>
      </c>
      <c r="J114" s="52">
        <f t="shared" si="34"/>
        <v>16.666666666666668</v>
      </c>
    </row>
    <row r="115" spans="1:10" x14ac:dyDescent="0.2">
      <c r="A115" s="17"/>
      <c r="B115" s="17">
        <v>2010</v>
      </c>
      <c r="C115" s="17">
        <v>12</v>
      </c>
      <c r="D115" s="17">
        <v>11</v>
      </c>
      <c r="E115" s="17">
        <v>2</v>
      </c>
      <c r="F115" s="17">
        <v>56</v>
      </c>
      <c r="G115" s="17">
        <v>1</v>
      </c>
      <c r="H115" s="17">
        <v>0</v>
      </c>
      <c r="I115" s="17">
        <v>180</v>
      </c>
      <c r="J115" s="52">
        <f t="shared" si="34"/>
        <v>20</v>
      </c>
    </row>
    <row r="116" spans="1:10" x14ac:dyDescent="0.2">
      <c r="A116" s="17"/>
      <c r="B116" s="34">
        <v>2011</v>
      </c>
      <c r="C116" s="34">
        <v>12</v>
      </c>
      <c r="D116" s="34">
        <v>12</v>
      </c>
      <c r="E116" s="34">
        <v>0</v>
      </c>
      <c r="F116" s="34">
        <v>40</v>
      </c>
      <c r="G116" s="34">
        <v>0</v>
      </c>
      <c r="H116" s="34">
        <v>0</v>
      </c>
      <c r="I116" s="34">
        <v>152</v>
      </c>
      <c r="J116" s="52">
        <f t="shared" si="34"/>
        <v>12.666666666666666</v>
      </c>
    </row>
    <row r="117" spans="1:10" x14ac:dyDescent="0.2">
      <c r="A117" s="17"/>
      <c r="B117" s="34">
        <v>2014</v>
      </c>
      <c r="C117" s="34">
        <v>1</v>
      </c>
      <c r="D117" s="34">
        <v>1</v>
      </c>
      <c r="E117" s="34">
        <v>0</v>
      </c>
      <c r="F117" s="34">
        <v>21</v>
      </c>
      <c r="G117" s="34">
        <v>0</v>
      </c>
      <c r="H117" s="34">
        <v>0</v>
      </c>
      <c r="I117" s="34">
        <v>21</v>
      </c>
      <c r="J117" s="52">
        <f t="shared" si="34"/>
        <v>21</v>
      </c>
    </row>
    <row r="118" spans="1:10" x14ac:dyDescent="0.2">
      <c r="A118" s="17"/>
      <c r="B118" s="34">
        <v>2015</v>
      </c>
      <c r="C118" s="61">
        <v>13</v>
      </c>
      <c r="D118" s="61">
        <v>13</v>
      </c>
      <c r="E118" s="61">
        <v>0</v>
      </c>
      <c r="F118" s="34">
        <v>85</v>
      </c>
      <c r="G118" s="61">
        <v>2</v>
      </c>
      <c r="H118" s="61">
        <v>0</v>
      </c>
      <c r="I118" s="61">
        <v>260</v>
      </c>
      <c r="J118" s="52">
        <f t="shared" si="34"/>
        <v>20</v>
      </c>
    </row>
    <row r="119" spans="1:10" x14ac:dyDescent="0.2">
      <c r="A119" s="17"/>
      <c r="B119" s="17">
        <v>2016</v>
      </c>
      <c r="C119" s="17">
        <v>14</v>
      </c>
      <c r="D119" s="17">
        <v>12</v>
      </c>
      <c r="E119" s="17">
        <v>1</v>
      </c>
      <c r="F119" s="17">
        <v>67</v>
      </c>
      <c r="G119" s="17">
        <v>2</v>
      </c>
      <c r="H119" s="17">
        <v>0</v>
      </c>
      <c r="I119" s="17">
        <v>252</v>
      </c>
      <c r="J119" s="52">
        <f t="shared" si="34"/>
        <v>22.90909090909091</v>
      </c>
    </row>
    <row r="120" spans="1:10" x14ac:dyDescent="0.2">
      <c r="A120" s="17"/>
      <c r="B120" s="34">
        <v>2017</v>
      </c>
      <c r="C120" s="34">
        <v>14</v>
      </c>
      <c r="D120" s="34">
        <v>14</v>
      </c>
      <c r="E120" s="34">
        <v>0</v>
      </c>
      <c r="F120" s="34">
        <v>29</v>
      </c>
      <c r="G120" s="34">
        <v>0</v>
      </c>
      <c r="H120" s="34">
        <v>0</v>
      </c>
      <c r="I120" s="34">
        <v>168</v>
      </c>
      <c r="J120" s="52">
        <f t="shared" si="34"/>
        <v>12</v>
      </c>
    </row>
    <row r="121" spans="1:10" x14ac:dyDescent="0.2">
      <c r="A121" s="17"/>
      <c r="B121" s="34">
        <v>2018</v>
      </c>
      <c r="C121" s="84">
        <v>10</v>
      </c>
      <c r="D121" s="84">
        <v>9</v>
      </c>
      <c r="E121" s="84">
        <v>2</v>
      </c>
      <c r="F121" s="34" t="s">
        <v>1264</v>
      </c>
      <c r="G121" s="84">
        <v>2</v>
      </c>
      <c r="H121" s="84">
        <v>0</v>
      </c>
      <c r="I121" s="84">
        <v>217</v>
      </c>
      <c r="J121" s="85">
        <v>31</v>
      </c>
    </row>
    <row r="122" spans="1:10" x14ac:dyDescent="0.2">
      <c r="A122" s="17"/>
      <c r="B122" s="34">
        <v>2019</v>
      </c>
      <c r="C122" s="84">
        <v>6</v>
      </c>
      <c r="D122" s="84">
        <v>5</v>
      </c>
      <c r="E122" s="84">
        <v>2</v>
      </c>
      <c r="F122" s="34">
        <v>31</v>
      </c>
      <c r="G122" s="84">
        <v>0</v>
      </c>
      <c r="H122" s="84">
        <v>0</v>
      </c>
      <c r="I122" s="84">
        <v>59</v>
      </c>
      <c r="J122" s="85">
        <v>19.670000000000002</v>
      </c>
    </row>
    <row r="123" spans="1:10" x14ac:dyDescent="0.2">
      <c r="A123" s="17"/>
      <c r="B123" s="55" t="s">
        <v>15</v>
      </c>
      <c r="C123" s="55">
        <f>SUM(C99:C122)</f>
        <v>229</v>
      </c>
      <c r="D123" s="55">
        <f t="shared" ref="D123:I123" si="35">SUM(D99:D122)</f>
        <v>203</v>
      </c>
      <c r="E123" s="55">
        <f t="shared" si="35"/>
        <v>18</v>
      </c>
      <c r="F123" s="55">
        <v>91</v>
      </c>
      <c r="G123" s="55">
        <f t="shared" si="35"/>
        <v>18</v>
      </c>
      <c r="H123" s="55">
        <f t="shared" si="35"/>
        <v>0</v>
      </c>
      <c r="I123" s="55">
        <f t="shared" si="35"/>
        <v>3526</v>
      </c>
      <c r="J123" s="56">
        <f>I123/(D123-E123)</f>
        <v>19.059459459459461</v>
      </c>
    </row>
    <row r="124" spans="1:10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52"/>
    </row>
    <row r="125" spans="1:10" x14ac:dyDescent="0.2">
      <c r="A125" s="17" t="s">
        <v>48</v>
      </c>
      <c r="B125" s="17">
        <v>1993</v>
      </c>
      <c r="C125" s="17">
        <v>12</v>
      </c>
      <c r="D125" s="17">
        <v>12</v>
      </c>
      <c r="E125" s="17">
        <v>1</v>
      </c>
      <c r="F125" s="17">
        <v>29</v>
      </c>
      <c r="G125" s="17">
        <v>0</v>
      </c>
      <c r="H125" s="17">
        <v>0</v>
      </c>
      <c r="I125" s="17">
        <v>112</v>
      </c>
      <c r="J125" s="52">
        <f t="shared" ref="J125:J131" si="36">I125/(D125-E125)</f>
        <v>10.181818181818182</v>
      </c>
    </row>
    <row r="126" spans="1:10" x14ac:dyDescent="0.2">
      <c r="A126" s="17"/>
      <c r="B126" s="17">
        <v>1994</v>
      </c>
      <c r="C126" s="17">
        <v>8</v>
      </c>
      <c r="D126" s="17">
        <v>7</v>
      </c>
      <c r="E126" s="17">
        <v>2</v>
      </c>
      <c r="F126" s="17" t="s">
        <v>49</v>
      </c>
      <c r="G126" s="17">
        <v>0</v>
      </c>
      <c r="H126" s="17">
        <v>0</v>
      </c>
      <c r="I126" s="17">
        <v>53</v>
      </c>
      <c r="J126" s="52">
        <f t="shared" si="36"/>
        <v>10.6</v>
      </c>
    </row>
    <row r="127" spans="1:10" x14ac:dyDescent="0.2">
      <c r="A127" s="17"/>
      <c r="B127" s="17">
        <v>1995</v>
      </c>
      <c r="C127" s="17">
        <v>19</v>
      </c>
      <c r="D127" s="17">
        <v>15</v>
      </c>
      <c r="E127" s="17">
        <v>5</v>
      </c>
      <c r="F127" s="17">
        <v>19</v>
      </c>
      <c r="G127" s="17">
        <v>0</v>
      </c>
      <c r="H127" s="17">
        <v>0</v>
      </c>
      <c r="I127" s="17">
        <v>114</v>
      </c>
      <c r="J127" s="52">
        <f t="shared" si="36"/>
        <v>11.4</v>
      </c>
    </row>
    <row r="128" spans="1:10" x14ac:dyDescent="0.2">
      <c r="A128" s="17"/>
      <c r="B128" s="17">
        <v>1996</v>
      </c>
      <c r="C128" s="17">
        <v>15</v>
      </c>
      <c r="D128" s="17">
        <v>10</v>
      </c>
      <c r="E128" s="17">
        <v>0</v>
      </c>
      <c r="F128" s="17">
        <v>33</v>
      </c>
      <c r="G128" s="17">
        <v>0</v>
      </c>
      <c r="H128" s="17">
        <v>0</v>
      </c>
      <c r="I128" s="17">
        <v>94</v>
      </c>
      <c r="J128" s="52">
        <f t="shared" si="36"/>
        <v>9.4</v>
      </c>
    </row>
    <row r="129" spans="1:10" x14ac:dyDescent="0.2">
      <c r="A129" s="17"/>
      <c r="B129" s="17">
        <v>1997</v>
      </c>
      <c r="C129" s="17">
        <v>19</v>
      </c>
      <c r="D129" s="17">
        <v>11</v>
      </c>
      <c r="E129" s="17">
        <v>0</v>
      </c>
      <c r="F129" s="17">
        <v>19</v>
      </c>
      <c r="G129" s="17">
        <v>0</v>
      </c>
      <c r="H129" s="17">
        <v>0</v>
      </c>
      <c r="I129" s="17">
        <v>53</v>
      </c>
      <c r="J129" s="52">
        <f t="shared" si="36"/>
        <v>4.8181818181818183</v>
      </c>
    </row>
    <row r="130" spans="1:10" x14ac:dyDescent="0.2">
      <c r="A130" s="17"/>
      <c r="B130" s="17">
        <v>1998</v>
      </c>
      <c r="C130" s="17">
        <v>3</v>
      </c>
      <c r="D130" s="17">
        <v>2</v>
      </c>
      <c r="E130" s="17">
        <v>1</v>
      </c>
      <c r="F130" s="17">
        <v>8</v>
      </c>
      <c r="G130" s="17">
        <v>0</v>
      </c>
      <c r="H130" s="17">
        <v>0</v>
      </c>
      <c r="I130" s="17">
        <v>9</v>
      </c>
      <c r="J130" s="52">
        <f t="shared" si="36"/>
        <v>9</v>
      </c>
    </row>
    <row r="131" spans="1:10" x14ac:dyDescent="0.2">
      <c r="A131" s="17"/>
      <c r="B131" s="17">
        <v>2001</v>
      </c>
      <c r="C131" s="17">
        <v>1</v>
      </c>
      <c r="D131" s="17">
        <v>1</v>
      </c>
      <c r="E131" s="17">
        <v>1</v>
      </c>
      <c r="F131" s="17" t="s">
        <v>39</v>
      </c>
      <c r="G131" s="17">
        <v>0</v>
      </c>
      <c r="H131" s="17">
        <v>0</v>
      </c>
      <c r="I131" s="17">
        <v>11</v>
      </c>
      <c r="J131" s="52" t="e">
        <f t="shared" si="36"/>
        <v>#DIV/0!</v>
      </c>
    </row>
    <row r="132" spans="1:10" x14ac:dyDescent="0.2">
      <c r="A132" s="17"/>
      <c r="B132" s="17">
        <v>2002</v>
      </c>
      <c r="C132" s="17">
        <v>1</v>
      </c>
      <c r="D132" s="17">
        <v>1</v>
      </c>
      <c r="E132" s="17">
        <v>1</v>
      </c>
      <c r="F132" s="17" t="s">
        <v>50</v>
      </c>
      <c r="G132" s="17">
        <v>0</v>
      </c>
      <c r="H132" s="17">
        <v>0</v>
      </c>
      <c r="I132" s="17">
        <v>1</v>
      </c>
      <c r="J132" s="52" t="e">
        <f t="shared" ref="J132" si="37">I132/(D132-E132)</f>
        <v>#DIV/0!</v>
      </c>
    </row>
    <row r="133" spans="1:10" x14ac:dyDescent="0.2">
      <c r="A133" s="17"/>
      <c r="B133" s="55" t="s">
        <v>15</v>
      </c>
      <c r="C133" s="55">
        <v>78</v>
      </c>
      <c r="D133" s="55">
        <v>59</v>
      </c>
      <c r="E133" s="55">
        <v>11</v>
      </c>
      <c r="F133" s="55">
        <v>33</v>
      </c>
      <c r="G133" s="55">
        <v>0</v>
      </c>
      <c r="H133" s="55">
        <v>0</v>
      </c>
      <c r="I133" s="55">
        <v>447</v>
      </c>
      <c r="J133" s="56">
        <v>9.31</v>
      </c>
    </row>
    <row r="134" spans="1:10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52"/>
    </row>
    <row r="135" spans="1:10" x14ac:dyDescent="0.2">
      <c r="A135" s="17" t="s">
        <v>51</v>
      </c>
      <c r="B135" s="17">
        <v>1987</v>
      </c>
      <c r="C135" s="17">
        <v>1</v>
      </c>
      <c r="D135" s="17">
        <v>1</v>
      </c>
      <c r="E135" s="17">
        <v>1</v>
      </c>
      <c r="F135" s="17" t="s">
        <v>12</v>
      </c>
      <c r="G135" s="17">
        <v>0</v>
      </c>
      <c r="H135" s="17">
        <v>0</v>
      </c>
      <c r="I135" s="17">
        <v>2</v>
      </c>
      <c r="J135" s="52" t="e">
        <f t="shared" ref="J135:J145" si="38">I135/(D135-E135)</f>
        <v>#DIV/0!</v>
      </c>
    </row>
    <row r="136" spans="1:10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52"/>
    </row>
    <row r="137" spans="1:10" x14ac:dyDescent="0.2">
      <c r="A137" s="17" t="s">
        <v>52</v>
      </c>
      <c r="B137" s="17">
        <v>1984</v>
      </c>
      <c r="C137" s="17">
        <v>1</v>
      </c>
      <c r="D137" s="17">
        <v>1</v>
      </c>
      <c r="E137" s="17">
        <v>0</v>
      </c>
      <c r="F137" s="17">
        <v>4</v>
      </c>
      <c r="G137" s="17">
        <v>0</v>
      </c>
      <c r="H137" s="17">
        <v>0</v>
      </c>
      <c r="I137" s="17">
        <v>4</v>
      </c>
      <c r="J137" s="52">
        <f t="shared" si="38"/>
        <v>4</v>
      </c>
    </row>
    <row r="138" spans="1:10" x14ac:dyDescent="0.2">
      <c r="A138" s="17"/>
      <c r="B138" s="17">
        <v>1986</v>
      </c>
      <c r="C138" s="17">
        <v>7</v>
      </c>
      <c r="D138" s="17">
        <v>5</v>
      </c>
      <c r="E138" s="17">
        <v>3</v>
      </c>
      <c r="F138" s="17">
        <v>11</v>
      </c>
      <c r="G138" s="17">
        <v>0</v>
      </c>
      <c r="H138" s="17">
        <v>0</v>
      </c>
      <c r="I138" s="17">
        <v>19</v>
      </c>
      <c r="J138" s="52">
        <f t="shared" si="38"/>
        <v>9.5</v>
      </c>
    </row>
    <row r="139" spans="1:10" x14ac:dyDescent="0.2">
      <c r="A139" s="17"/>
      <c r="B139" s="17">
        <v>1987</v>
      </c>
      <c r="C139" s="17">
        <v>9</v>
      </c>
      <c r="D139" s="17">
        <v>5</v>
      </c>
      <c r="E139" s="17">
        <v>0</v>
      </c>
      <c r="F139" s="17">
        <v>27</v>
      </c>
      <c r="G139" s="17">
        <v>0</v>
      </c>
      <c r="H139" s="17">
        <v>0</v>
      </c>
      <c r="I139" s="17">
        <v>42</v>
      </c>
      <c r="J139" s="52">
        <f t="shared" si="38"/>
        <v>8.4</v>
      </c>
    </row>
    <row r="140" spans="1:10" x14ac:dyDescent="0.2">
      <c r="A140" s="17"/>
      <c r="B140" s="17">
        <v>1988</v>
      </c>
      <c r="C140" s="17">
        <v>15</v>
      </c>
      <c r="D140" s="17">
        <v>10</v>
      </c>
      <c r="E140" s="17">
        <v>6</v>
      </c>
      <c r="F140" s="17" t="s">
        <v>53</v>
      </c>
      <c r="G140" s="17">
        <v>0</v>
      </c>
      <c r="H140" s="17">
        <v>0</v>
      </c>
      <c r="I140" s="17">
        <v>21</v>
      </c>
      <c r="J140" s="52">
        <f t="shared" si="38"/>
        <v>5.25</v>
      </c>
    </row>
    <row r="141" spans="1:10" x14ac:dyDescent="0.2">
      <c r="A141" s="17"/>
      <c r="B141" s="17">
        <v>1989</v>
      </c>
      <c r="C141" s="17">
        <v>21</v>
      </c>
      <c r="D141" s="17">
        <v>15</v>
      </c>
      <c r="E141" s="17">
        <v>4</v>
      </c>
      <c r="F141" s="17" t="s">
        <v>54</v>
      </c>
      <c r="G141" s="17">
        <v>0</v>
      </c>
      <c r="H141" s="17">
        <v>0</v>
      </c>
      <c r="I141" s="17">
        <v>103</v>
      </c>
      <c r="J141" s="52">
        <f t="shared" si="38"/>
        <v>9.3636363636363633</v>
      </c>
    </row>
    <row r="142" spans="1:10" x14ac:dyDescent="0.2">
      <c r="A142" s="17"/>
      <c r="B142" s="17">
        <v>1990</v>
      </c>
      <c r="C142" s="17">
        <v>21</v>
      </c>
      <c r="D142" s="17">
        <v>13</v>
      </c>
      <c r="E142" s="17">
        <v>4</v>
      </c>
      <c r="F142" s="17">
        <v>26</v>
      </c>
      <c r="G142" s="17">
        <v>0</v>
      </c>
      <c r="H142" s="17">
        <v>0</v>
      </c>
      <c r="I142" s="17">
        <v>83</v>
      </c>
      <c r="J142" s="52">
        <f t="shared" si="38"/>
        <v>9.2222222222222214</v>
      </c>
    </row>
    <row r="143" spans="1:10" x14ac:dyDescent="0.2">
      <c r="A143" s="17"/>
      <c r="B143" s="17">
        <v>1991</v>
      </c>
      <c r="C143" s="17">
        <v>19</v>
      </c>
      <c r="D143" s="17">
        <v>16</v>
      </c>
      <c r="E143" s="17">
        <v>4</v>
      </c>
      <c r="F143" s="17">
        <v>13</v>
      </c>
      <c r="G143" s="17">
        <v>0</v>
      </c>
      <c r="H143" s="17">
        <v>0</v>
      </c>
      <c r="I143" s="17">
        <v>78</v>
      </c>
      <c r="J143" s="52">
        <f t="shared" si="38"/>
        <v>6.5</v>
      </c>
    </row>
    <row r="144" spans="1:10" x14ac:dyDescent="0.2">
      <c r="A144" s="17"/>
      <c r="B144" s="17">
        <v>1992</v>
      </c>
      <c r="C144" s="17">
        <v>17</v>
      </c>
      <c r="D144" s="17">
        <v>14</v>
      </c>
      <c r="E144" s="17">
        <v>2</v>
      </c>
      <c r="F144" s="17">
        <v>26</v>
      </c>
      <c r="G144" s="17">
        <v>0</v>
      </c>
      <c r="H144" s="17">
        <v>0</v>
      </c>
      <c r="I144" s="17">
        <v>134</v>
      </c>
      <c r="J144" s="52">
        <f t="shared" si="38"/>
        <v>11.166666666666666</v>
      </c>
    </row>
    <row r="145" spans="1:10" x14ac:dyDescent="0.2">
      <c r="A145" s="17"/>
      <c r="B145" s="17">
        <v>1993</v>
      </c>
      <c r="C145" s="17">
        <v>18</v>
      </c>
      <c r="D145" s="17">
        <v>18</v>
      </c>
      <c r="E145" s="17">
        <v>6</v>
      </c>
      <c r="F145" s="17">
        <v>40</v>
      </c>
      <c r="G145" s="17">
        <v>0</v>
      </c>
      <c r="H145" s="17">
        <v>0</v>
      </c>
      <c r="I145" s="17">
        <v>332</v>
      </c>
      <c r="J145" s="52">
        <f t="shared" si="38"/>
        <v>27.666666666666668</v>
      </c>
    </row>
    <row r="146" spans="1:10" x14ac:dyDescent="0.2">
      <c r="A146" s="17"/>
      <c r="B146" s="17">
        <v>1994</v>
      </c>
      <c r="C146" s="17">
        <v>15</v>
      </c>
      <c r="D146" s="17">
        <v>14</v>
      </c>
      <c r="E146" s="17">
        <v>5</v>
      </c>
      <c r="F146" s="17" t="s">
        <v>55</v>
      </c>
      <c r="G146" s="17">
        <v>0</v>
      </c>
      <c r="H146" s="17">
        <v>0</v>
      </c>
      <c r="I146" s="17">
        <v>293</v>
      </c>
      <c r="J146" s="52">
        <f t="shared" ref="J146" si="39">I146/(D146-E146)</f>
        <v>32.555555555555557</v>
      </c>
    </row>
    <row r="147" spans="1:10" x14ac:dyDescent="0.2">
      <c r="A147" s="17"/>
      <c r="B147" s="55" t="s">
        <v>15</v>
      </c>
      <c r="C147" s="55">
        <v>143</v>
      </c>
      <c r="D147" s="55">
        <v>111</v>
      </c>
      <c r="E147" s="55">
        <v>34</v>
      </c>
      <c r="F147" s="55" t="s">
        <v>55</v>
      </c>
      <c r="G147" s="55">
        <v>0</v>
      </c>
      <c r="H147" s="55">
        <v>0</v>
      </c>
      <c r="I147" s="55">
        <v>1109</v>
      </c>
      <c r="J147" s="56">
        <v>14.4</v>
      </c>
    </row>
    <row r="148" spans="1:10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52"/>
    </row>
    <row r="149" spans="1:10" x14ac:dyDescent="0.2">
      <c r="A149" s="17" t="s">
        <v>56</v>
      </c>
      <c r="B149" s="17">
        <v>1984</v>
      </c>
      <c r="C149" s="17">
        <v>5</v>
      </c>
      <c r="D149" s="17">
        <v>5</v>
      </c>
      <c r="E149" s="17">
        <v>0</v>
      </c>
      <c r="F149" s="17">
        <v>9</v>
      </c>
      <c r="G149" s="17">
        <v>0</v>
      </c>
      <c r="H149" s="17">
        <v>0</v>
      </c>
      <c r="I149" s="17">
        <v>24</v>
      </c>
      <c r="J149" s="52">
        <f t="shared" ref="J149:J153" si="40">I149/(D149-E149)</f>
        <v>4.8</v>
      </c>
    </row>
    <row r="150" spans="1:10" x14ac:dyDescent="0.2">
      <c r="A150" s="17"/>
      <c r="B150" s="17">
        <v>1989</v>
      </c>
      <c r="C150" s="17">
        <v>2</v>
      </c>
      <c r="D150" s="17">
        <v>1</v>
      </c>
      <c r="E150" s="17">
        <v>1</v>
      </c>
      <c r="F150" s="17" t="s">
        <v>25</v>
      </c>
      <c r="G150" s="17">
        <v>0</v>
      </c>
      <c r="H150" s="17">
        <v>0</v>
      </c>
      <c r="I150" s="17">
        <v>6</v>
      </c>
      <c r="J150" s="52" t="e">
        <f t="shared" si="40"/>
        <v>#DIV/0!</v>
      </c>
    </row>
    <row r="151" spans="1:10" x14ac:dyDescent="0.2">
      <c r="A151" s="17"/>
      <c r="B151" s="17">
        <v>1990</v>
      </c>
      <c r="C151" s="17">
        <v>1</v>
      </c>
      <c r="D151" s="17">
        <v>0</v>
      </c>
      <c r="E151" s="17" t="s">
        <v>34</v>
      </c>
      <c r="F151" s="17" t="s">
        <v>34</v>
      </c>
      <c r="G151" s="17" t="s">
        <v>35</v>
      </c>
      <c r="H151" s="17" t="s">
        <v>35</v>
      </c>
      <c r="I151" s="17" t="s">
        <v>34</v>
      </c>
      <c r="J151" s="52" t="e">
        <f t="shared" si="40"/>
        <v>#VALUE!</v>
      </c>
    </row>
    <row r="152" spans="1:10" x14ac:dyDescent="0.2">
      <c r="A152" s="17"/>
      <c r="B152" s="17">
        <v>1991</v>
      </c>
      <c r="C152" s="17">
        <v>10</v>
      </c>
      <c r="D152" s="17">
        <v>4</v>
      </c>
      <c r="E152" s="17">
        <v>2</v>
      </c>
      <c r="F152" s="17">
        <v>10</v>
      </c>
      <c r="G152" s="17">
        <v>0</v>
      </c>
      <c r="H152" s="17">
        <v>0</v>
      </c>
      <c r="I152" s="17">
        <v>22</v>
      </c>
      <c r="J152" s="52">
        <f t="shared" si="40"/>
        <v>11</v>
      </c>
    </row>
    <row r="153" spans="1:10" x14ac:dyDescent="0.2">
      <c r="A153" s="17"/>
      <c r="B153" s="17">
        <v>1992</v>
      </c>
      <c r="C153" s="17">
        <v>1</v>
      </c>
      <c r="D153" s="17">
        <v>1</v>
      </c>
      <c r="E153" s="17">
        <v>1</v>
      </c>
      <c r="F153" s="17" t="s">
        <v>57</v>
      </c>
      <c r="G153" s="17">
        <v>0</v>
      </c>
      <c r="H153" s="17">
        <v>0</v>
      </c>
      <c r="I153" s="17">
        <v>3</v>
      </c>
      <c r="J153" s="52" t="e">
        <f t="shared" si="40"/>
        <v>#DIV/0!</v>
      </c>
    </row>
    <row r="154" spans="1:10" x14ac:dyDescent="0.2">
      <c r="A154" s="17"/>
      <c r="B154" s="17">
        <v>1994</v>
      </c>
      <c r="C154" s="17">
        <v>1</v>
      </c>
      <c r="D154" s="17">
        <v>1</v>
      </c>
      <c r="E154" s="17">
        <v>1</v>
      </c>
      <c r="F154" s="17" t="s">
        <v>58</v>
      </c>
      <c r="G154" s="17">
        <v>0</v>
      </c>
      <c r="H154" s="17">
        <v>0</v>
      </c>
      <c r="I154" s="17">
        <v>5</v>
      </c>
      <c r="J154" s="52" t="e">
        <f t="shared" ref="J154" si="41">I154/(D154-E154)</f>
        <v>#DIV/0!</v>
      </c>
    </row>
    <row r="155" spans="1:10" x14ac:dyDescent="0.2">
      <c r="A155" s="17"/>
      <c r="B155" s="55" t="s">
        <v>15</v>
      </c>
      <c r="C155" s="55">
        <v>20</v>
      </c>
      <c r="D155" s="55">
        <v>12</v>
      </c>
      <c r="E155" s="55">
        <v>5</v>
      </c>
      <c r="F155" s="55">
        <v>10</v>
      </c>
      <c r="G155" s="55">
        <v>0</v>
      </c>
      <c r="H155" s="55">
        <v>0</v>
      </c>
      <c r="I155" s="55">
        <v>60</v>
      </c>
      <c r="J155" s="56">
        <v>8.57</v>
      </c>
    </row>
    <row r="156" spans="1:10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52"/>
    </row>
    <row r="157" spans="1:10" x14ac:dyDescent="0.2">
      <c r="A157" s="17" t="s">
        <v>59</v>
      </c>
      <c r="B157" s="17">
        <v>1984</v>
      </c>
      <c r="C157" s="17">
        <v>13</v>
      </c>
      <c r="D157" s="17">
        <v>12</v>
      </c>
      <c r="E157" s="17">
        <v>0</v>
      </c>
      <c r="F157" s="17">
        <v>38</v>
      </c>
      <c r="G157" s="17">
        <v>0</v>
      </c>
      <c r="H157" s="17">
        <v>0</v>
      </c>
      <c r="I157" s="17">
        <v>199</v>
      </c>
      <c r="J157" s="52">
        <f t="shared" ref="J157:J164" si="42">I157/(D157-E157)</f>
        <v>16.583333333333332</v>
      </c>
    </row>
    <row r="158" spans="1:10" x14ac:dyDescent="0.2">
      <c r="A158" s="17"/>
      <c r="B158" s="17">
        <v>1985</v>
      </c>
      <c r="C158" s="17">
        <v>14</v>
      </c>
      <c r="D158" s="17">
        <v>14</v>
      </c>
      <c r="E158" s="17">
        <v>0</v>
      </c>
      <c r="F158" s="17">
        <v>70</v>
      </c>
      <c r="G158" s="17">
        <v>2</v>
      </c>
      <c r="H158" s="17">
        <v>0</v>
      </c>
      <c r="I158" s="17">
        <v>331</v>
      </c>
      <c r="J158" s="52">
        <f t="shared" si="42"/>
        <v>23.642857142857142</v>
      </c>
    </row>
    <row r="159" spans="1:10" x14ac:dyDescent="0.2">
      <c r="A159" s="17"/>
      <c r="B159" s="17">
        <v>1986</v>
      </c>
      <c r="C159" s="17">
        <v>17</v>
      </c>
      <c r="D159" s="17">
        <v>15</v>
      </c>
      <c r="E159" s="17">
        <v>1</v>
      </c>
      <c r="F159" s="17">
        <v>27</v>
      </c>
      <c r="G159" s="17">
        <v>0</v>
      </c>
      <c r="H159" s="17">
        <v>0</v>
      </c>
      <c r="I159" s="17">
        <v>190</v>
      </c>
      <c r="J159" s="52">
        <f t="shared" si="42"/>
        <v>13.571428571428571</v>
      </c>
    </row>
    <row r="160" spans="1:10" x14ac:dyDescent="0.2">
      <c r="A160" s="17"/>
      <c r="B160" s="17">
        <v>1987</v>
      </c>
      <c r="C160" s="17">
        <v>14</v>
      </c>
      <c r="D160" s="17">
        <v>13</v>
      </c>
      <c r="E160" s="17">
        <v>1</v>
      </c>
      <c r="F160" s="17">
        <v>40</v>
      </c>
      <c r="G160" s="17">
        <v>0</v>
      </c>
      <c r="H160" s="17">
        <v>0</v>
      </c>
      <c r="I160" s="17">
        <v>167</v>
      </c>
      <c r="J160" s="52">
        <f t="shared" si="42"/>
        <v>13.916666666666666</v>
      </c>
    </row>
    <row r="161" spans="1:10" x14ac:dyDescent="0.2">
      <c r="A161" s="17"/>
      <c r="B161" s="17">
        <v>1988</v>
      </c>
      <c r="C161" s="17">
        <v>15</v>
      </c>
      <c r="D161" s="17">
        <v>15</v>
      </c>
      <c r="E161" s="17">
        <v>5</v>
      </c>
      <c r="F161" s="17" t="s">
        <v>60</v>
      </c>
      <c r="G161" s="17">
        <v>5</v>
      </c>
      <c r="H161" s="17">
        <v>0</v>
      </c>
      <c r="I161" s="17">
        <v>481</v>
      </c>
      <c r="J161" s="52">
        <f t="shared" si="42"/>
        <v>48.1</v>
      </c>
    </row>
    <row r="162" spans="1:10" x14ac:dyDescent="0.2">
      <c r="A162" s="17"/>
      <c r="B162" s="17">
        <v>1989</v>
      </c>
      <c r="C162" s="17">
        <v>20</v>
      </c>
      <c r="D162" s="17">
        <v>20</v>
      </c>
      <c r="E162" s="17">
        <v>5</v>
      </c>
      <c r="F162" s="17" t="s">
        <v>46</v>
      </c>
      <c r="G162" s="17">
        <v>2</v>
      </c>
      <c r="H162" s="17">
        <v>0</v>
      </c>
      <c r="I162" s="17">
        <v>454</v>
      </c>
      <c r="J162" s="52">
        <f t="shared" si="42"/>
        <v>30.266666666666666</v>
      </c>
    </row>
    <row r="163" spans="1:10" x14ac:dyDescent="0.2">
      <c r="A163" s="17"/>
      <c r="B163" s="17">
        <v>1990</v>
      </c>
      <c r="C163" s="17">
        <v>20</v>
      </c>
      <c r="D163" s="17">
        <v>20</v>
      </c>
      <c r="E163" s="17">
        <v>0</v>
      </c>
      <c r="F163" s="17">
        <v>62</v>
      </c>
      <c r="G163" s="17">
        <v>3</v>
      </c>
      <c r="H163" s="17">
        <v>0</v>
      </c>
      <c r="I163" s="17">
        <v>475</v>
      </c>
      <c r="J163" s="52">
        <f t="shared" si="42"/>
        <v>23.75</v>
      </c>
    </row>
    <row r="164" spans="1:10" x14ac:dyDescent="0.2">
      <c r="A164" s="17"/>
      <c r="B164" s="17">
        <v>1991</v>
      </c>
      <c r="C164" s="17">
        <v>18</v>
      </c>
      <c r="D164" s="17">
        <v>18</v>
      </c>
      <c r="E164" s="17">
        <v>3</v>
      </c>
      <c r="F164" s="17">
        <v>44</v>
      </c>
      <c r="G164" s="17">
        <v>0</v>
      </c>
      <c r="H164" s="17">
        <v>0</v>
      </c>
      <c r="I164" s="17">
        <v>367</v>
      </c>
      <c r="J164" s="52">
        <f t="shared" si="42"/>
        <v>24.466666666666665</v>
      </c>
    </row>
    <row r="165" spans="1:10" x14ac:dyDescent="0.2">
      <c r="A165" s="17"/>
      <c r="B165" s="17">
        <v>1992</v>
      </c>
      <c r="C165" s="17">
        <v>18</v>
      </c>
      <c r="D165" s="17">
        <v>18</v>
      </c>
      <c r="E165" s="17">
        <v>0</v>
      </c>
      <c r="F165" s="17">
        <v>92</v>
      </c>
      <c r="G165" s="17">
        <v>4</v>
      </c>
      <c r="H165" s="17">
        <v>0</v>
      </c>
      <c r="I165" s="17">
        <v>540</v>
      </c>
      <c r="J165" s="52">
        <f t="shared" ref="J165" si="43">I165/(D165-E165)</f>
        <v>30</v>
      </c>
    </row>
    <row r="166" spans="1:10" x14ac:dyDescent="0.2">
      <c r="A166" s="17"/>
      <c r="B166" s="55" t="s">
        <v>15</v>
      </c>
      <c r="C166" s="55">
        <v>149</v>
      </c>
      <c r="D166" s="55">
        <v>145</v>
      </c>
      <c r="E166" s="55">
        <v>15</v>
      </c>
      <c r="F166" s="55">
        <v>92</v>
      </c>
      <c r="G166" s="55">
        <v>16</v>
      </c>
      <c r="H166" s="55">
        <v>0</v>
      </c>
      <c r="I166" s="55">
        <v>3204</v>
      </c>
      <c r="J166" s="56">
        <v>24.65</v>
      </c>
    </row>
    <row r="167" spans="1:10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52"/>
    </row>
    <row r="168" spans="1:10" x14ac:dyDescent="0.2">
      <c r="A168" s="17" t="s">
        <v>61</v>
      </c>
      <c r="B168" s="17">
        <v>1993</v>
      </c>
      <c r="C168" s="17">
        <v>1</v>
      </c>
      <c r="D168" s="17">
        <v>1</v>
      </c>
      <c r="E168" s="17">
        <v>0</v>
      </c>
      <c r="F168" s="17">
        <v>1</v>
      </c>
      <c r="G168" s="17">
        <v>0</v>
      </c>
      <c r="H168" s="17">
        <v>0</v>
      </c>
      <c r="I168" s="17">
        <v>1</v>
      </c>
      <c r="J168" s="52">
        <f t="shared" ref="J168:J192" si="44">I168/(D168-E168)</f>
        <v>1</v>
      </c>
    </row>
    <row r="169" spans="1:10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52"/>
    </row>
    <row r="170" spans="1:10" x14ac:dyDescent="0.2">
      <c r="A170" s="17" t="s">
        <v>62</v>
      </c>
      <c r="B170" s="17">
        <v>1984</v>
      </c>
      <c r="C170" s="17">
        <v>13</v>
      </c>
      <c r="D170" s="17">
        <v>13</v>
      </c>
      <c r="E170" s="17">
        <v>0</v>
      </c>
      <c r="F170" s="17">
        <v>65</v>
      </c>
      <c r="G170" s="17">
        <v>2</v>
      </c>
      <c r="H170" s="17">
        <v>0</v>
      </c>
      <c r="I170" s="17">
        <v>278</v>
      </c>
      <c r="J170" s="52">
        <f t="shared" si="44"/>
        <v>21.384615384615383</v>
      </c>
    </row>
    <row r="171" spans="1:10" x14ac:dyDescent="0.2">
      <c r="A171" s="17"/>
      <c r="B171" s="17">
        <v>1985</v>
      </c>
      <c r="C171" s="17">
        <v>13</v>
      </c>
      <c r="D171" s="17">
        <v>13</v>
      </c>
      <c r="E171" s="17">
        <v>2</v>
      </c>
      <c r="F171" s="17">
        <v>69</v>
      </c>
      <c r="G171" s="17">
        <v>2</v>
      </c>
      <c r="H171" s="17">
        <v>0</v>
      </c>
      <c r="I171" s="17">
        <v>339</v>
      </c>
      <c r="J171" s="52">
        <f t="shared" si="44"/>
        <v>30.818181818181817</v>
      </c>
    </row>
    <row r="172" spans="1:10" x14ac:dyDescent="0.2">
      <c r="A172" s="17"/>
      <c r="B172" s="17">
        <v>1986</v>
      </c>
      <c r="C172" s="17">
        <v>15</v>
      </c>
      <c r="D172" s="17">
        <v>14</v>
      </c>
      <c r="E172" s="17">
        <v>2</v>
      </c>
      <c r="F172" s="17">
        <v>67</v>
      </c>
      <c r="G172" s="17">
        <v>3</v>
      </c>
      <c r="H172" s="17">
        <v>0</v>
      </c>
      <c r="I172" s="17">
        <v>401</v>
      </c>
      <c r="J172" s="52">
        <f t="shared" si="44"/>
        <v>33.416666666666664</v>
      </c>
    </row>
    <row r="173" spans="1:10" x14ac:dyDescent="0.2">
      <c r="A173" s="17"/>
      <c r="B173" s="17">
        <v>1987</v>
      </c>
      <c r="C173" s="17">
        <v>14</v>
      </c>
      <c r="D173" s="17">
        <v>12</v>
      </c>
      <c r="E173" s="17">
        <v>1</v>
      </c>
      <c r="F173" s="17" t="s">
        <v>63</v>
      </c>
      <c r="G173" s="17">
        <v>1</v>
      </c>
      <c r="H173" s="17">
        <v>0</v>
      </c>
      <c r="I173" s="17">
        <v>206</v>
      </c>
      <c r="J173" s="52">
        <f t="shared" si="44"/>
        <v>18.727272727272727</v>
      </c>
    </row>
    <row r="174" spans="1:10" x14ac:dyDescent="0.2">
      <c r="A174" s="17"/>
      <c r="B174" s="17">
        <v>1988</v>
      </c>
      <c r="C174" s="17">
        <v>15</v>
      </c>
      <c r="D174" s="17">
        <v>15</v>
      </c>
      <c r="E174" s="17">
        <v>1</v>
      </c>
      <c r="F174" s="17" t="s">
        <v>64</v>
      </c>
      <c r="G174" s="17">
        <v>1</v>
      </c>
      <c r="H174" s="17">
        <v>0</v>
      </c>
      <c r="I174" s="17">
        <v>351</v>
      </c>
      <c r="J174" s="52">
        <f t="shared" si="44"/>
        <v>25.071428571428573</v>
      </c>
    </row>
    <row r="175" spans="1:10" x14ac:dyDescent="0.2">
      <c r="A175" s="17"/>
      <c r="B175" s="17">
        <v>1989</v>
      </c>
      <c r="C175" s="17">
        <v>20</v>
      </c>
      <c r="D175" s="17">
        <v>20</v>
      </c>
      <c r="E175" s="17">
        <v>0</v>
      </c>
      <c r="F175" s="17">
        <v>76</v>
      </c>
      <c r="G175" s="17">
        <v>2</v>
      </c>
      <c r="H175" s="17">
        <v>0</v>
      </c>
      <c r="I175" s="17">
        <v>451</v>
      </c>
      <c r="J175" s="52">
        <f t="shared" si="44"/>
        <v>22.55</v>
      </c>
    </row>
    <row r="176" spans="1:10" x14ac:dyDescent="0.2">
      <c r="A176" s="17"/>
      <c r="B176" s="17">
        <v>1990</v>
      </c>
      <c r="C176" s="17">
        <v>20</v>
      </c>
      <c r="D176" s="17">
        <v>18</v>
      </c>
      <c r="E176" s="17">
        <v>0</v>
      </c>
      <c r="F176" s="17">
        <v>34</v>
      </c>
      <c r="G176" s="17">
        <v>0</v>
      </c>
      <c r="H176" s="17">
        <v>0</v>
      </c>
      <c r="I176" s="17">
        <v>159</v>
      </c>
      <c r="J176" s="52">
        <f t="shared" si="44"/>
        <v>8.8333333333333339</v>
      </c>
    </row>
    <row r="177" spans="1:10" x14ac:dyDescent="0.2">
      <c r="A177" s="17"/>
      <c r="B177" s="17">
        <v>1991</v>
      </c>
      <c r="C177" s="17">
        <v>19</v>
      </c>
      <c r="D177" s="17">
        <v>19</v>
      </c>
      <c r="E177" s="17">
        <v>1</v>
      </c>
      <c r="F177" s="17">
        <v>80</v>
      </c>
      <c r="G177" s="17">
        <v>4</v>
      </c>
      <c r="H177" s="17">
        <v>0</v>
      </c>
      <c r="I177" s="17">
        <v>533</v>
      </c>
      <c r="J177" s="52">
        <f t="shared" si="44"/>
        <v>29.611111111111111</v>
      </c>
    </row>
    <row r="178" spans="1:10" x14ac:dyDescent="0.2">
      <c r="A178" s="17"/>
      <c r="B178" s="17">
        <v>1992</v>
      </c>
      <c r="C178" s="17">
        <v>18</v>
      </c>
      <c r="D178" s="17">
        <v>17</v>
      </c>
      <c r="E178" s="17">
        <v>0</v>
      </c>
      <c r="F178" s="17">
        <v>75</v>
      </c>
      <c r="G178" s="17">
        <v>1</v>
      </c>
      <c r="H178" s="17">
        <v>0</v>
      </c>
      <c r="I178" s="17">
        <v>270</v>
      </c>
      <c r="J178" s="52">
        <f t="shared" si="44"/>
        <v>15.882352941176471</v>
      </c>
    </row>
    <row r="179" spans="1:10" x14ac:dyDescent="0.2">
      <c r="A179" s="17"/>
      <c r="B179" s="17">
        <v>1993</v>
      </c>
      <c r="C179" s="17">
        <v>14</v>
      </c>
      <c r="D179" s="17">
        <v>14</v>
      </c>
      <c r="E179" s="17">
        <v>2</v>
      </c>
      <c r="F179" s="17">
        <v>58</v>
      </c>
      <c r="G179" s="17">
        <v>2</v>
      </c>
      <c r="H179" s="17">
        <v>0</v>
      </c>
      <c r="I179" s="17">
        <v>317</v>
      </c>
      <c r="J179" s="52">
        <f t="shared" si="44"/>
        <v>26.416666666666668</v>
      </c>
    </row>
    <row r="180" spans="1:10" x14ac:dyDescent="0.2">
      <c r="A180" s="17"/>
      <c r="B180" s="17">
        <v>1994</v>
      </c>
      <c r="C180" s="17">
        <v>14</v>
      </c>
      <c r="D180" s="17">
        <v>14</v>
      </c>
      <c r="E180" s="17">
        <v>2</v>
      </c>
      <c r="F180" s="17">
        <v>40</v>
      </c>
      <c r="G180" s="17">
        <v>0</v>
      </c>
      <c r="H180" s="17">
        <v>0</v>
      </c>
      <c r="I180" s="17">
        <v>272</v>
      </c>
      <c r="J180" s="52">
        <f t="shared" si="44"/>
        <v>22.666666666666668</v>
      </c>
    </row>
    <row r="181" spans="1:10" x14ac:dyDescent="0.2">
      <c r="A181" s="17"/>
      <c r="B181" s="17">
        <v>1995</v>
      </c>
      <c r="C181" s="17">
        <v>20</v>
      </c>
      <c r="D181" s="17">
        <v>19</v>
      </c>
      <c r="E181" s="17">
        <v>2</v>
      </c>
      <c r="F181" s="17">
        <v>62</v>
      </c>
      <c r="G181" s="17">
        <v>2</v>
      </c>
      <c r="H181" s="17">
        <v>0</v>
      </c>
      <c r="I181" s="17">
        <v>408</v>
      </c>
      <c r="J181" s="52">
        <f t="shared" si="44"/>
        <v>24</v>
      </c>
    </row>
    <row r="182" spans="1:10" x14ac:dyDescent="0.2">
      <c r="A182" s="17"/>
      <c r="B182" s="17">
        <v>1996</v>
      </c>
      <c r="C182" s="17">
        <v>2</v>
      </c>
      <c r="D182" s="17">
        <v>1</v>
      </c>
      <c r="E182" s="17">
        <v>0</v>
      </c>
      <c r="F182" s="17">
        <v>64</v>
      </c>
      <c r="G182" s="17">
        <v>1</v>
      </c>
      <c r="H182" s="17">
        <v>0</v>
      </c>
      <c r="I182" s="17">
        <v>64</v>
      </c>
      <c r="J182" s="52">
        <f t="shared" si="44"/>
        <v>64</v>
      </c>
    </row>
    <row r="183" spans="1:10" x14ac:dyDescent="0.2">
      <c r="A183" s="17"/>
      <c r="B183" s="17">
        <v>1998</v>
      </c>
      <c r="C183" s="17">
        <v>1</v>
      </c>
      <c r="D183" s="17">
        <v>1</v>
      </c>
      <c r="E183" s="17">
        <v>0</v>
      </c>
      <c r="F183" s="17">
        <v>31</v>
      </c>
      <c r="G183" s="17">
        <v>0</v>
      </c>
      <c r="H183" s="17">
        <v>0</v>
      </c>
      <c r="I183" s="17">
        <v>31</v>
      </c>
      <c r="J183" s="52">
        <f t="shared" si="44"/>
        <v>31</v>
      </c>
    </row>
    <row r="184" spans="1:10" x14ac:dyDescent="0.2">
      <c r="A184" s="17"/>
      <c r="B184" s="17">
        <v>1999</v>
      </c>
      <c r="C184" s="17">
        <v>10</v>
      </c>
      <c r="D184" s="17">
        <v>8</v>
      </c>
      <c r="E184" s="17">
        <v>1</v>
      </c>
      <c r="F184" s="17">
        <v>32</v>
      </c>
      <c r="G184" s="17">
        <v>0</v>
      </c>
      <c r="H184" s="17">
        <v>0</v>
      </c>
      <c r="I184" s="17">
        <v>72</v>
      </c>
      <c r="J184" s="52">
        <f t="shared" si="44"/>
        <v>10.285714285714286</v>
      </c>
    </row>
    <row r="185" spans="1:10" x14ac:dyDescent="0.2">
      <c r="A185" s="17"/>
      <c r="B185" s="17">
        <v>2000</v>
      </c>
      <c r="C185" s="17">
        <v>17</v>
      </c>
      <c r="D185" s="17">
        <v>15</v>
      </c>
      <c r="E185" s="17">
        <v>1</v>
      </c>
      <c r="F185" s="17">
        <v>71</v>
      </c>
      <c r="G185" s="17">
        <v>2</v>
      </c>
      <c r="H185" s="17">
        <v>0</v>
      </c>
      <c r="I185" s="17">
        <v>300</v>
      </c>
      <c r="J185" s="52">
        <f t="shared" si="44"/>
        <v>21.428571428571427</v>
      </c>
    </row>
    <row r="186" spans="1:10" x14ac:dyDescent="0.2">
      <c r="A186" s="17"/>
      <c r="B186" s="17">
        <v>2001</v>
      </c>
      <c r="C186" s="17">
        <v>8</v>
      </c>
      <c r="D186" s="17">
        <v>8</v>
      </c>
      <c r="E186" s="17">
        <v>0</v>
      </c>
      <c r="F186" s="17">
        <v>36</v>
      </c>
      <c r="G186" s="17">
        <v>0</v>
      </c>
      <c r="H186" s="17">
        <v>0</v>
      </c>
      <c r="I186" s="17">
        <v>114</v>
      </c>
      <c r="J186" s="52">
        <f t="shared" si="44"/>
        <v>14.25</v>
      </c>
    </row>
    <row r="187" spans="1:10" x14ac:dyDescent="0.2">
      <c r="A187" s="17"/>
      <c r="B187" s="17">
        <v>2002</v>
      </c>
      <c r="C187" s="17">
        <v>1</v>
      </c>
      <c r="D187" s="17">
        <v>0</v>
      </c>
      <c r="E187" s="17" t="s">
        <v>13</v>
      </c>
      <c r="F187" s="17" t="s">
        <v>13</v>
      </c>
      <c r="G187" s="17" t="s">
        <v>13</v>
      </c>
      <c r="H187" s="17" t="s">
        <v>13</v>
      </c>
      <c r="I187" s="17" t="s">
        <v>13</v>
      </c>
      <c r="J187" s="52" t="e">
        <f t="shared" si="44"/>
        <v>#VALUE!</v>
      </c>
    </row>
    <row r="188" spans="1:10" x14ac:dyDescent="0.2">
      <c r="A188" s="17"/>
      <c r="B188" s="17">
        <v>2007</v>
      </c>
      <c r="C188" s="17">
        <v>3</v>
      </c>
      <c r="D188" s="17">
        <v>3</v>
      </c>
      <c r="E188" s="17">
        <v>1</v>
      </c>
      <c r="F188" s="17" t="s">
        <v>65</v>
      </c>
      <c r="G188" s="17">
        <v>0</v>
      </c>
      <c r="H188" s="17">
        <v>0</v>
      </c>
      <c r="I188" s="17">
        <v>10</v>
      </c>
      <c r="J188" s="52">
        <f t="shared" si="44"/>
        <v>5</v>
      </c>
    </row>
    <row r="189" spans="1:10" x14ac:dyDescent="0.2">
      <c r="B189" s="34">
        <v>2012</v>
      </c>
      <c r="C189" s="61">
        <v>2</v>
      </c>
      <c r="D189" s="61">
        <v>2</v>
      </c>
      <c r="E189" s="61">
        <v>0</v>
      </c>
      <c r="F189" s="34">
        <v>22</v>
      </c>
      <c r="G189" s="61">
        <v>0</v>
      </c>
      <c r="H189" s="61">
        <v>0</v>
      </c>
      <c r="I189" s="61">
        <v>22</v>
      </c>
      <c r="J189" s="52">
        <f t="shared" si="44"/>
        <v>11</v>
      </c>
    </row>
    <row r="190" spans="1:10" x14ac:dyDescent="0.2">
      <c r="B190" s="34">
        <v>2014</v>
      </c>
      <c r="C190" s="61">
        <v>2</v>
      </c>
      <c r="D190" s="61">
        <v>2</v>
      </c>
      <c r="E190" s="61">
        <v>0</v>
      </c>
      <c r="F190" s="61">
        <v>13</v>
      </c>
      <c r="G190" s="61">
        <v>0</v>
      </c>
      <c r="H190" s="61">
        <v>0</v>
      </c>
      <c r="I190" s="34">
        <v>13</v>
      </c>
      <c r="J190" s="52">
        <f t="shared" si="44"/>
        <v>6.5</v>
      </c>
    </row>
    <row r="191" spans="1:10" x14ac:dyDescent="0.2">
      <c r="B191" s="34">
        <v>2015</v>
      </c>
      <c r="C191" s="61">
        <v>1</v>
      </c>
      <c r="D191" s="61">
        <v>1</v>
      </c>
      <c r="E191" s="61">
        <v>0</v>
      </c>
      <c r="F191" s="61">
        <v>1</v>
      </c>
      <c r="G191" s="61">
        <v>0</v>
      </c>
      <c r="H191" s="61">
        <v>0</v>
      </c>
      <c r="I191" s="34">
        <v>1</v>
      </c>
      <c r="J191" s="52">
        <f t="shared" si="44"/>
        <v>1</v>
      </c>
    </row>
    <row r="192" spans="1:10" x14ac:dyDescent="0.2">
      <c r="B192" s="34">
        <v>2017</v>
      </c>
      <c r="C192" s="34">
        <v>1</v>
      </c>
      <c r="D192" s="34">
        <v>1</v>
      </c>
      <c r="E192" s="34">
        <v>1</v>
      </c>
      <c r="F192" s="34" t="s">
        <v>57</v>
      </c>
      <c r="G192" s="34">
        <v>0</v>
      </c>
      <c r="H192" s="34">
        <v>0</v>
      </c>
      <c r="I192" s="34">
        <v>3</v>
      </c>
      <c r="J192" s="52" t="e">
        <f t="shared" si="44"/>
        <v>#DIV/0!</v>
      </c>
    </row>
    <row r="193" spans="1:10" x14ac:dyDescent="0.2">
      <c r="A193" s="17"/>
      <c r="B193" s="55" t="s">
        <v>15</v>
      </c>
      <c r="C193" s="55">
        <f>SUM(C170:C192)</f>
        <v>243</v>
      </c>
      <c r="D193" s="55">
        <f t="shared" ref="D193:I193" si="45">SUM(D170:D192)</f>
        <v>230</v>
      </c>
      <c r="E193" s="55">
        <f t="shared" si="45"/>
        <v>17</v>
      </c>
      <c r="F193" s="55" t="s">
        <v>63</v>
      </c>
      <c r="G193" s="55">
        <f t="shared" si="45"/>
        <v>23</v>
      </c>
      <c r="H193" s="55">
        <f t="shared" si="45"/>
        <v>0</v>
      </c>
      <c r="I193" s="55">
        <f t="shared" si="45"/>
        <v>4615</v>
      </c>
      <c r="J193" s="56">
        <f>I193/(D193-E193)</f>
        <v>21.666666666666668</v>
      </c>
    </row>
    <row r="194" spans="1:10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52"/>
    </row>
    <row r="195" spans="1:10" x14ac:dyDescent="0.2">
      <c r="A195" s="17" t="s">
        <v>66</v>
      </c>
      <c r="B195" s="17">
        <v>1984</v>
      </c>
      <c r="C195" s="17">
        <v>8</v>
      </c>
      <c r="D195" s="17">
        <v>8</v>
      </c>
      <c r="E195" s="17">
        <v>1</v>
      </c>
      <c r="F195" s="17">
        <v>32</v>
      </c>
      <c r="G195" s="17">
        <v>0</v>
      </c>
      <c r="H195" s="17">
        <v>0</v>
      </c>
      <c r="I195" s="17">
        <v>61</v>
      </c>
      <c r="J195" s="52">
        <f t="shared" ref="J195:J209" si="46">I195/(D195-E195)</f>
        <v>8.7142857142857135</v>
      </c>
    </row>
    <row r="196" spans="1:10" x14ac:dyDescent="0.2">
      <c r="A196" s="17"/>
      <c r="B196" s="17">
        <v>1986</v>
      </c>
      <c r="C196" s="17">
        <v>12</v>
      </c>
      <c r="D196" s="17">
        <v>10</v>
      </c>
      <c r="E196" s="17">
        <v>1</v>
      </c>
      <c r="F196" s="17">
        <v>39</v>
      </c>
      <c r="G196" s="17">
        <v>0</v>
      </c>
      <c r="H196" s="17">
        <v>0</v>
      </c>
      <c r="I196" s="17">
        <v>112</v>
      </c>
      <c r="J196" s="52">
        <f t="shared" si="46"/>
        <v>12.444444444444445</v>
      </c>
    </row>
    <row r="197" spans="1:10" x14ac:dyDescent="0.2">
      <c r="A197" s="17"/>
      <c r="B197" s="17">
        <v>1987</v>
      </c>
      <c r="C197" s="17">
        <v>10</v>
      </c>
      <c r="D197" s="17">
        <v>6</v>
      </c>
      <c r="E197" s="17">
        <v>0</v>
      </c>
      <c r="F197" s="17">
        <v>10</v>
      </c>
      <c r="G197" s="17">
        <v>0</v>
      </c>
      <c r="H197" s="17">
        <v>0</v>
      </c>
      <c r="I197" s="17">
        <v>26</v>
      </c>
      <c r="J197" s="52">
        <f t="shared" si="46"/>
        <v>4.333333333333333</v>
      </c>
    </row>
    <row r="198" spans="1:10" x14ac:dyDescent="0.2">
      <c r="A198" s="17"/>
      <c r="B198" s="17">
        <v>1988</v>
      </c>
      <c r="C198" s="17">
        <v>14</v>
      </c>
      <c r="D198" s="17">
        <v>9</v>
      </c>
      <c r="E198" s="17">
        <v>2</v>
      </c>
      <c r="F198" s="17">
        <v>22</v>
      </c>
      <c r="G198" s="17">
        <v>0</v>
      </c>
      <c r="H198" s="17">
        <v>0</v>
      </c>
      <c r="I198" s="17">
        <v>75</v>
      </c>
      <c r="J198" s="52">
        <f t="shared" si="46"/>
        <v>10.714285714285714</v>
      </c>
    </row>
    <row r="199" spans="1:10" x14ac:dyDescent="0.2">
      <c r="A199" s="17"/>
      <c r="B199" s="17">
        <v>1989</v>
      </c>
      <c r="C199" s="17">
        <v>21</v>
      </c>
      <c r="D199" s="17">
        <v>21</v>
      </c>
      <c r="E199" s="17">
        <v>4</v>
      </c>
      <c r="F199" s="17" t="s">
        <v>67</v>
      </c>
      <c r="G199" s="17">
        <v>1</v>
      </c>
      <c r="H199" s="17">
        <v>0</v>
      </c>
      <c r="I199" s="17">
        <v>220</v>
      </c>
      <c r="J199" s="52">
        <f t="shared" si="46"/>
        <v>12.941176470588236</v>
      </c>
    </row>
    <row r="200" spans="1:10" x14ac:dyDescent="0.2">
      <c r="A200" s="17"/>
      <c r="B200" s="17">
        <v>1990</v>
      </c>
      <c r="C200" s="17">
        <v>19</v>
      </c>
      <c r="D200" s="17">
        <v>19</v>
      </c>
      <c r="E200" s="17">
        <v>3</v>
      </c>
      <c r="F200" s="17">
        <v>44</v>
      </c>
      <c r="G200" s="17">
        <v>0</v>
      </c>
      <c r="H200" s="17">
        <v>0</v>
      </c>
      <c r="I200" s="17">
        <v>236</v>
      </c>
      <c r="J200" s="52">
        <f t="shared" si="46"/>
        <v>14.75</v>
      </c>
    </row>
    <row r="201" spans="1:10" x14ac:dyDescent="0.2">
      <c r="A201" s="17"/>
      <c r="B201" s="17">
        <v>1991</v>
      </c>
      <c r="C201" s="17">
        <v>19</v>
      </c>
      <c r="D201" s="17">
        <v>19</v>
      </c>
      <c r="E201" s="17">
        <v>0</v>
      </c>
      <c r="F201" s="17">
        <v>58</v>
      </c>
      <c r="G201" s="17">
        <v>1</v>
      </c>
      <c r="H201" s="17">
        <v>0</v>
      </c>
      <c r="I201" s="17">
        <v>392</v>
      </c>
      <c r="J201" s="52">
        <f t="shared" si="46"/>
        <v>20.631578947368421</v>
      </c>
    </row>
    <row r="202" spans="1:10" x14ac:dyDescent="0.2">
      <c r="A202" s="17"/>
      <c r="B202" s="17">
        <v>1992</v>
      </c>
      <c r="C202" s="17">
        <v>19</v>
      </c>
      <c r="D202" s="17">
        <v>19</v>
      </c>
      <c r="E202" s="17">
        <v>0</v>
      </c>
      <c r="F202" s="17">
        <v>36</v>
      </c>
      <c r="G202" s="17">
        <v>0</v>
      </c>
      <c r="H202" s="17">
        <v>0</v>
      </c>
      <c r="I202" s="17">
        <v>250</v>
      </c>
      <c r="J202" s="52">
        <f t="shared" si="46"/>
        <v>13.157894736842104</v>
      </c>
    </row>
    <row r="203" spans="1:10" x14ac:dyDescent="0.2">
      <c r="A203" s="17"/>
      <c r="B203" s="17">
        <v>1993</v>
      </c>
      <c r="C203" s="17">
        <v>18</v>
      </c>
      <c r="D203" s="17">
        <v>18</v>
      </c>
      <c r="E203" s="17">
        <v>0</v>
      </c>
      <c r="F203" s="17">
        <v>45</v>
      </c>
      <c r="G203" s="17">
        <v>0</v>
      </c>
      <c r="H203" s="17">
        <v>0</v>
      </c>
      <c r="I203" s="17">
        <v>283</v>
      </c>
      <c r="J203" s="52">
        <f t="shared" si="46"/>
        <v>15.722222222222221</v>
      </c>
    </row>
    <row r="204" spans="1:10" x14ac:dyDescent="0.2">
      <c r="A204" s="17"/>
      <c r="B204" s="17">
        <v>1994</v>
      </c>
      <c r="C204" s="17">
        <v>15</v>
      </c>
      <c r="D204" s="17">
        <v>14</v>
      </c>
      <c r="E204" s="17">
        <v>3</v>
      </c>
      <c r="F204" s="17">
        <v>31</v>
      </c>
      <c r="G204" s="17">
        <v>0</v>
      </c>
      <c r="H204" s="17">
        <v>0</v>
      </c>
      <c r="I204" s="17">
        <v>158</v>
      </c>
      <c r="J204" s="52">
        <f t="shared" si="46"/>
        <v>14.363636363636363</v>
      </c>
    </row>
    <row r="205" spans="1:10" x14ac:dyDescent="0.2">
      <c r="A205" s="17"/>
      <c r="B205" s="17">
        <v>1995</v>
      </c>
      <c r="C205" s="17">
        <v>17</v>
      </c>
      <c r="D205" s="17">
        <v>11</v>
      </c>
      <c r="E205" s="17">
        <v>2</v>
      </c>
      <c r="F205" s="17">
        <v>32</v>
      </c>
      <c r="G205" s="17">
        <v>0</v>
      </c>
      <c r="H205" s="17">
        <v>0</v>
      </c>
      <c r="I205" s="17">
        <v>103</v>
      </c>
      <c r="J205" s="52">
        <f t="shared" si="46"/>
        <v>11.444444444444445</v>
      </c>
    </row>
    <row r="206" spans="1:10" x14ac:dyDescent="0.2">
      <c r="A206" s="17"/>
      <c r="B206" s="17">
        <v>1996</v>
      </c>
      <c r="C206" s="17">
        <v>11</v>
      </c>
      <c r="D206" s="17">
        <v>6</v>
      </c>
      <c r="E206" s="17">
        <v>3</v>
      </c>
      <c r="F206" s="17" t="s">
        <v>37</v>
      </c>
      <c r="G206" s="17">
        <v>0</v>
      </c>
      <c r="H206" s="17">
        <v>0</v>
      </c>
      <c r="I206" s="17">
        <v>22</v>
      </c>
      <c r="J206" s="52">
        <f t="shared" si="46"/>
        <v>7.333333333333333</v>
      </c>
    </row>
    <row r="207" spans="1:10" x14ac:dyDescent="0.2">
      <c r="A207" s="17"/>
      <c r="B207" s="17">
        <v>1997</v>
      </c>
      <c r="C207" s="17">
        <v>5</v>
      </c>
      <c r="D207" s="17">
        <v>4</v>
      </c>
      <c r="E207" s="17">
        <v>1</v>
      </c>
      <c r="F207" s="17">
        <v>10</v>
      </c>
      <c r="G207" s="17">
        <v>0</v>
      </c>
      <c r="H207" s="17">
        <v>0</v>
      </c>
      <c r="I207" s="17">
        <v>10</v>
      </c>
      <c r="J207" s="52">
        <f t="shared" si="46"/>
        <v>3.3333333333333335</v>
      </c>
    </row>
    <row r="208" spans="1:10" x14ac:dyDescent="0.2">
      <c r="A208" s="17"/>
      <c r="B208" s="17">
        <v>1998</v>
      </c>
      <c r="C208" s="17">
        <v>1</v>
      </c>
      <c r="D208" s="17">
        <v>0</v>
      </c>
      <c r="E208" s="17" t="s">
        <v>34</v>
      </c>
      <c r="F208" s="17" t="s">
        <v>34</v>
      </c>
      <c r="G208" s="17" t="s">
        <v>35</v>
      </c>
      <c r="H208" s="17" t="s">
        <v>35</v>
      </c>
      <c r="I208" s="17" t="s">
        <v>34</v>
      </c>
      <c r="J208" s="52" t="e">
        <f t="shared" si="46"/>
        <v>#VALUE!</v>
      </c>
    </row>
    <row r="209" spans="1:10" x14ac:dyDescent="0.2">
      <c r="A209" s="17"/>
      <c r="B209" s="17">
        <v>2000</v>
      </c>
      <c r="C209" s="17">
        <v>14</v>
      </c>
      <c r="D209" s="17">
        <v>11</v>
      </c>
      <c r="E209" s="17">
        <v>3</v>
      </c>
      <c r="F209" s="17" t="s">
        <v>45</v>
      </c>
      <c r="G209" s="17">
        <v>1</v>
      </c>
      <c r="H209" s="17">
        <v>0</v>
      </c>
      <c r="I209" s="17">
        <v>127</v>
      </c>
      <c r="J209" s="52">
        <f t="shared" si="46"/>
        <v>15.875</v>
      </c>
    </row>
    <row r="210" spans="1:10" x14ac:dyDescent="0.2">
      <c r="A210" s="17"/>
      <c r="B210" s="17">
        <v>2001</v>
      </c>
      <c r="C210" s="17">
        <v>6</v>
      </c>
      <c r="D210" s="17">
        <v>5</v>
      </c>
      <c r="E210" s="17">
        <v>1</v>
      </c>
      <c r="F210" s="17">
        <v>5</v>
      </c>
      <c r="G210" s="17">
        <v>0</v>
      </c>
      <c r="H210" s="17">
        <v>0</v>
      </c>
      <c r="I210" s="17">
        <v>14</v>
      </c>
      <c r="J210" s="52">
        <f t="shared" ref="J210" si="47">I210/(D210-E210)</f>
        <v>3.5</v>
      </c>
    </row>
    <row r="211" spans="1:10" x14ac:dyDescent="0.2">
      <c r="A211" s="17"/>
      <c r="B211" s="55" t="s">
        <v>15</v>
      </c>
      <c r="C211" s="55">
        <v>209</v>
      </c>
      <c r="D211" s="55">
        <v>180</v>
      </c>
      <c r="E211" s="55">
        <v>24</v>
      </c>
      <c r="F211" s="55" t="s">
        <v>67</v>
      </c>
      <c r="G211" s="55">
        <v>3</v>
      </c>
      <c r="H211" s="55">
        <v>0</v>
      </c>
      <c r="I211" s="55">
        <v>2089</v>
      </c>
      <c r="J211" s="56">
        <v>13.39</v>
      </c>
    </row>
    <row r="212" spans="1:10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52"/>
    </row>
    <row r="213" spans="1:10" x14ac:dyDescent="0.2">
      <c r="A213" s="17" t="s">
        <v>1076</v>
      </c>
      <c r="B213" s="34">
        <v>2015</v>
      </c>
      <c r="C213" s="61">
        <v>1</v>
      </c>
      <c r="D213" s="61">
        <v>1</v>
      </c>
      <c r="E213" s="61">
        <v>0</v>
      </c>
      <c r="F213" s="34">
        <v>0</v>
      </c>
      <c r="G213" s="61">
        <v>0</v>
      </c>
      <c r="H213" s="61">
        <v>0</v>
      </c>
      <c r="I213" s="61">
        <v>0</v>
      </c>
      <c r="J213" s="52">
        <f t="shared" ref="J213:J214" si="48">I213/(D213-E213)</f>
        <v>0</v>
      </c>
    </row>
    <row r="214" spans="1:10" x14ac:dyDescent="0.2">
      <c r="A214" s="17"/>
      <c r="B214" s="17">
        <v>2016</v>
      </c>
      <c r="C214" s="17">
        <v>1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52" t="e">
        <f t="shared" si="48"/>
        <v>#DIV/0!</v>
      </c>
    </row>
    <row r="215" spans="1:10" x14ac:dyDescent="0.2">
      <c r="A215" s="17"/>
      <c r="B215" s="34">
        <v>2018</v>
      </c>
      <c r="C215" s="84">
        <v>1</v>
      </c>
      <c r="D215" s="84">
        <v>1</v>
      </c>
      <c r="E215" s="84">
        <v>0</v>
      </c>
      <c r="F215" s="34">
        <v>1</v>
      </c>
      <c r="G215" s="84">
        <v>0</v>
      </c>
      <c r="H215" s="84">
        <v>0</v>
      </c>
      <c r="I215" s="84">
        <v>1</v>
      </c>
      <c r="J215" s="85">
        <v>1</v>
      </c>
    </row>
    <row r="216" spans="1:10" x14ac:dyDescent="0.2">
      <c r="A216" s="17"/>
      <c r="B216" s="55" t="s">
        <v>15</v>
      </c>
      <c r="C216" s="55">
        <f>SUM(C213:C215)</f>
        <v>3</v>
      </c>
      <c r="D216" s="55">
        <f t="shared" ref="D216:I216" si="49">SUM(D213:D215)</f>
        <v>2</v>
      </c>
      <c r="E216" s="55">
        <f t="shared" si="49"/>
        <v>0</v>
      </c>
      <c r="F216" s="55">
        <v>1</v>
      </c>
      <c r="G216" s="55">
        <f t="shared" si="49"/>
        <v>0</v>
      </c>
      <c r="H216" s="55">
        <f t="shared" si="49"/>
        <v>0</v>
      </c>
      <c r="I216" s="55">
        <f t="shared" si="49"/>
        <v>1</v>
      </c>
      <c r="J216" s="56">
        <f>I216/(D216-E216)</f>
        <v>0.5</v>
      </c>
    </row>
    <row r="217" spans="1:10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52"/>
    </row>
    <row r="218" spans="1:10" x14ac:dyDescent="0.2">
      <c r="A218" s="17" t="s">
        <v>1073</v>
      </c>
      <c r="B218" s="34">
        <v>2013</v>
      </c>
      <c r="C218" s="61">
        <v>7</v>
      </c>
      <c r="D218" s="61">
        <v>2</v>
      </c>
      <c r="E218" s="61">
        <v>1</v>
      </c>
      <c r="F218" s="34">
        <v>2</v>
      </c>
      <c r="G218" s="61">
        <v>0</v>
      </c>
      <c r="H218" s="61">
        <v>0</v>
      </c>
      <c r="I218" s="61">
        <v>3</v>
      </c>
      <c r="J218" s="52">
        <f t="shared" ref="J218:J222" si="50">I218/(D218-E218)</f>
        <v>3</v>
      </c>
    </row>
    <row r="219" spans="1:10" x14ac:dyDescent="0.2">
      <c r="B219" s="34">
        <v>2014</v>
      </c>
      <c r="C219" s="61">
        <v>12</v>
      </c>
      <c r="D219" s="61">
        <v>10</v>
      </c>
      <c r="E219" s="61">
        <v>2</v>
      </c>
      <c r="F219" s="34">
        <v>15</v>
      </c>
      <c r="G219" s="61">
        <v>0</v>
      </c>
      <c r="H219" s="61">
        <v>0</v>
      </c>
      <c r="I219" s="61">
        <v>35</v>
      </c>
      <c r="J219" s="52">
        <f t="shared" si="50"/>
        <v>4.375</v>
      </c>
    </row>
    <row r="220" spans="1:10" x14ac:dyDescent="0.2">
      <c r="B220" s="34">
        <v>2015</v>
      </c>
      <c r="C220" s="61">
        <v>14</v>
      </c>
      <c r="D220" s="61">
        <v>13</v>
      </c>
      <c r="E220" s="61">
        <v>3</v>
      </c>
      <c r="F220" s="34">
        <v>30</v>
      </c>
      <c r="G220" s="61">
        <v>0</v>
      </c>
      <c r="H220" s="61">
        <v>0</v>
      </c>
      <c r="I220" s="61">
        <v>127</v>
      </c>
      <c r="J220" s="52">
        <f t="shared" si="50"/>
        <v>12.7</v>
      </c>
    </row>
    <row r="221" spans="1:10" x14ac:dyDescent="0.2">
      <c r="A221" s="17"/>
      <c r="B221" s="17">
        <v>2016</v>
      </c>
      <c r="C221" s="17">
        <v>16</v>
      </c>
      <c r="D221" s="17">
        <v>10</v>
      </c>
      <c r="E221" s="17">
        <v>1</v>
      </c>
      <c r="F221" s="17" t="s">
        <v>219</v>
      </c>
      <c r="G221" s="17">
        <v>0</v>
      </c>
      <c r="H221" s="17">
        <v>0</v>
      </c>
      <c r="I221" s="17">
        <v>106</v>
      </c>
      <c r="J221" s="52">
        <f t="shared" si="50"/>
        <v>11.777777777777779</v>
      </c>
    </row>
    <row r="222" spans="1:10" x14ac:dyDescent="0.2">
      <c r="A222" s="17"/>
      <c r="B222" s="34">
        <v>2017</v>
      </c>
      <c r="C222" s="34">
        <v>14</v>
      </c>
      <c r="D222" s="34">
        <v>10</v>
      </c>
      <c r="E222" s="34">
        <v>3</v>
      </c>
      <c r="F222" s="34">
        <v>20</v>
      </c>
      <c r="G222" s="34">
        <v>0</v>
      </c>
      <c r="H222" s="34">
        <v>0</v>
      </c>
      <c r="I222" s="34">
        <v>78</v>
      </c>
      <c r="J222" s="52">
        <f t="shared" si="50"/>
        <v>11.142857142857142</v>
      </c>
    </row>
    <row r="223" spans="1:10" x14ac:dyDescent="0.2">
      <c r="A223" s="17"/>
      <c r="B223" s="34">
        <v>2018</v>
      </c>
      <c r="C223" s="84">
        <v>14</v>
      </c>
      <c r="D223" s="84">
        <v>10</v>
      </c>
      <c r="E223" s="84">
        <v>1</v>
      </c>
      <c r="F223" s="34">
        <v>34</v>
      </c>
      <c r="G223" s="84">
        <v>0</v>
      </c>
      <c r="H223" s="84">
        <v>0</v>
      </c>
      <c r="I223" s="84">
        <v>64</v>
      </c>
      <c r="J223" s="85">
        <v>7.11</v>
      </c>
    </row>
    <row r="224" spans="1:10" x14ac:dyDescent="0.2">
      <c r="A224" s="17"/>
      <c r="B224" s="34">
        <v>2019</v>
      </c>
      <c r="C224" s="84">
        <v>17</v>
      </c>
      <c r="D224" s="84">
        <v>10</v>
      </c>
      <c r="E224" s="84">
        <v>2</v>
      </c>
      <c r="F224" s="34" t="s">
        <v>85</v>
      </c>
      <c r="G224" s="84">
        <v>0</v>
      </c>
      <c r="H224" s="84">
        <v>0</v>
      </c>
      <c r="I224" s="84">
        <v>101</v>
      </c>
      <c r="J224" s="85">
        <v>12.63</v>
      </c>
    </row>
    <row r="225" spans="1:12" x14ac:dyDescent="0.2">
      <c r="A225" s="17"/>
      <c r="B225" s="34">
        <v>2020</v>
      </c>
      <c r="C225" s="84">
        <v>3</v>
      </c>
      <c r="D225" s="84">
        <v>3</v>
      </c>
      <c r="E225" s="84">
        <v>0</v>
      </c>
      <c r="F225" s="34">
        <v>6</v>
      </c>
      <c r="G225" s="84">
        <v>0</v>
      </c>
      <c r="H225" s="84">
        <v>0</v>
      </c>
      <c r="I225" s="84">
        <v>10</v>
      </c>
      <c r="J225" s="63">
        <f t="shared" ref="J225:J228" si="51">I225/(D225-E225)</f>
        <v>3.3333333333333335</v>
      </c>
    </row>
    <row r="226" spans="1:12" x14ac:dyDescent="0.2">
      <c r="A226" s="17"/>
      <c r="B226" s="34">
        <v>2021</v>
      </c>
      <c r="C226" s="84">
        <v>14</v>
      </c>
      <c r="D226" s="84">
        <v>9</v>
      </c>
      <c r="E226" s="84">
        <v>2</v>
      </c>
      <c r="F226" s="34" t="s">
        <v>1350</v>
      </c>
      <c r="G226" s="84">
        <v>1</v>
      </c>
      <c r="H226" s="84">
        <v>0</v>
      </c>
      <c r="I226" s="84">
        <v>119</v>
      </c>
      <c r="J226" s="85">
        <f t="shared" si="51"/>
        <v>17</v>
      </c>
      <c r="K226" s="85"/>
    </row>
    <row r="227" spans="1:12" x14ac:dyDescent="0.2">
      <c r="A227" s="17"/>
      <c r="B227" s="34">
        <v>2022</v>
      </c>
      <c r="C227" s="100">
        <v>15</v>
      </c>
      <c r="D227" s="100">
        <v>13</v>
      </c>
      <c r="E227" s="100">
        <v>1</v>
      </c>
      <c r="F227" s="34">
        <v>84</v>
      </c>
      <c r="G227" s="100">
        <v>1</v>
      </c>
      <c r="H227" s="100">
        <v>0</v>
      </c>
      <c r="I227" s="100">
        <v>240</v>
      </c>
      <c r="J227" s="63">
        <f t="shared" si="51"/>
        <v>20</v>
      </c>
      <c r="K227" s="85"/>
    </row>
    <row r="228" spans="1:12" s="34" customFormat="1" x14ac:dyDescent="0.2">
      <c r="A228" s="19"/>
      <c r="B228" s="34">
        <v>2023</v>
      </c>
      <c r="C228" s="34">
        <v>14</v>
      </c>
      <c r="D228" s="34">
        <v>14</v>
      </c>
      <c r="E228" s="34">
        <v>2</v>
      </c>
      <c r="F228" s="34">
        <v>119</v>
      </c>
      <c r="G228" s="34">
        <v>1</v>
      </c>
      <c r="H228" s="34">
        <v>1</v>
      </c>
      <c r="I228" s="34">
        <v>285</v>
      </c>
      <c r="J228" s="63">
        <f t="shared" si="51"/>
        <v>23.75</v>
      </c>
      <c r="L228" s="84"/>
    </row>
    <row r="229" spans="1:12" x14ac:dyDescent="0.2">
      <c r="B229" s="55" t="s">
        <v>15</v>
      </c>
      <c r="C229" s="55">
        <f>SUM(C218:C228)</f>
        <v>140</v>
      </c>
      <c r="D229" s="55">
        <f>SUM(D218:D228)</f>
        <v>104</v>
      </c>
      <c r="E229" s="55">
        <f>SUM(E218:E228)</f>
        <v>18</v>
      </c>
      <c r="F229" s="55">
        <v>119</v>
      </c>
      <c r="G229" s="55">
        <f>SUM(G218:G228)</f>
        <v>3</v>
      </c>
      <c r="H229" s="55">
        <f>SUM(H218:H228)</f>
        <v>1</v>
      </c>
      <c r="I229" s="55">
        <f>SUM(I218:I228)</f>
        <v>1168</v>
      </c>
      <c r="J229" s="56">
        <f>I229/(D229-E229)</f>
        <v>13.581395348837209</v>
      </c>
    </row>
    <row r="230" spans="1:12" x14ac:dyDescent="0.2">
      <c r="A230" s="17"/>
      <c r="J230" s="34"/>
    </row>
    <row r="231" spans="1:12" x14ac:dyDescent="0.2">
      <c r="A231" s="17" t="s">
        <v>68</v>
      </c>
      <c r="B231" s="17">
        <v>1991</v>
      </c>
      <c r="C231" s="17">
        <v>1</v>
      </c>
      <c r="D231" s="17">
        <v>0</v>
      </c>
      <c r="E231" s="17" t="s">
        <v>34</v>
      </c>
      <c r="F231" s="17" t="s">
        <v>34</v>
      </c>
      <c r="G231" s="17" t="s">
        <v>13</v>
      </c>
      <c r="H231" s="17" t="s">
        <v>13</v>
      </c>
      <c r="I231" s="17" t="s">
        <v>34</v>
      </c>
      <c r="J231" s="52" t="e">
        <f t="shared" ref="J231:J236" si="52">I231/(D231-E231)</f>
        <v>#VALUE!</v>
      </c>
    </row>
    <row r="232" spans="1:12" x14ac:dyDescent="0.2">
      <c r="A232" s="17"/>
      <c r="B232" s="17">
        <v>1992</v>
      </c>
      <c r="C232" s="17">
        <v>1</v>
      </c>
      <c r="D232" s="17">
        <v>1</v>
      </c>
      <c r="E232" s="17">
        <v>1</v>
      </c>
      <c r="F232" s="17" t="s">
        <v>19</v>
      </c>
      <c r="G232" s="17">
        <v>0</v>
      </c>
      <c r="H232" s="17">
        <v>0</v>
      </c>
      <c r="I232" s="17">
        <v>0</v>
      </c>
      <c r="J232" s="52" t="e">
        <f t="shared" si="52"/>
        <v>#DIV/0!</v>
      </c>
    </row>
    <row r="233" spans="1:12" x14ac:dyDescent="0.2">
      <c r="A233" s="17"/>
      <c r="B233" s="17">
        <v>1993</v>
      </c>
      <c r="C233" s="17">
        <v>1</v>
      </c>
      <c r="D233" s="17">
        <v>1</v>
      </c>
      <c r="E233" s="17">
        <v>1</v>
      </c>
      <c r="F233" s="17" t="s">
        <v>50</v>
      </c>
      <c r="G233" s="17">
        <v>0</v>
      </c>
      <c r="H233" s="17">
        <v>0</v>
      </c>
      <c r="I233" s="17">
        <v>1</v>
      </c>
      <c r="J233" s="52" t="e">
        <f t="shared" si="52"/>
        <v>#DIV/0!</v>
      </c>
    </row>
    <row r="234" spans="1:12" x14ac:dyDescent="0.2">
      <c r="A234" s="17"/>
      <c r="B234" s="17">
        <v>1994</v>
      </c>
      <c r="C234" s="17">
        <v>1</v>
      </c>
      <c r="D234" s="17">
        <v>1</v>
      </c>
      <c r="E234" s="17">
        <v>0</v>
      </c>
      <c r="F234" s="17">
        <v>3</v>
      </c>
      <c r="G234" s="17">
        <v>0</v>
      </c>
      <c r="H234" s="17">
        <v>0</v>
      </c>
      <c r="I234" s="17">
        <v>3</v>
      </c>
      <c r="J234" s="52">
        <f t="shared" si="52"/>
        <v>3</v>
      </c>
    </row>
    <row r="235" spans="1:12" x14ac:dyDescent="0.2">
      <c r="A235" s="17"/>
      <c r="B235" s="17">
        <v>1995</v>
      </c>
      <c r="C235" s="17">
        <v>2</v>
      </c>
      <c r="D235" s="17">
        <v>1</v>
      </c>
      <c r="E235" s="17">
        <v>0</v>
      </c>
      <c r="F235" s="17">
        <v>1</v>
      </c>
      <c r="G235" s="17">
        <v>0</v>
      </c>
      <c r="H235" s="17">
        <v>0</v>
      </c>
      <c r="I235" s="17">
        <v>1</v>
      </c>
      <c r="J235" s="52">
        <f t="shared" si="52"/>
        <v>1</v>
      </c>
    </row>
    <row r="236" spans="1:12" x14ac:dyDescent="0.2">
      <c r="A236" s="17"/>
      <c r="B236" s="17">
        <v>1996</v>
      </c>
      <c r="C236" s="17">
        <v>1</v>
      </c>
      <c r="D236" s="17">
        <v>0</v>
      </c>
      <c r="E236" s="17" t="s">
        <v>34</v>
      </c>
      <c r="F236" s="17" t="s">
        <v>34</v>
      </c>
      <c r="G236" s="17" t="s">
        <v>13</v>
      </c>
      <c r="H236" s="17" t="s">
        <v>13</v>
      </c>
      <c r="I236" s="17" t="s">
        <v>34</v>
      </c>
      <c r="J236" s="52" t="e">
        <f t="shared" si="52"/>
        <v>#VALUE!</v>
      </c>
    </row>
    <row r="237" spans="1:12" x14ac:dyDescent="0.2">
      <c r="A237" s="17"/>
      <c r="B237" s="17">
        <v>1999</v>
      </c>
      <c r="C237" s="17">
        <v>4</v>
      </c>
      <c r="D237" s="17">
        <v>3</v>
      </c>
      <c r="E237" s="17">
        <v>0</v>
      </c>
      <c r="F237" s="17">
        <v>7</v>
      </c>
      <c r="G237" s="17">
        <v>0</v>
      </c>
      <c r="H237" s="17">
        <v>0</v>
      </c>
      <c r="I237" s="17">
        <v>11</v>
      </c>
      <c r="J237" s="52">
        <f t="shared" ref="J237:J239" si="53">I237/(D237-E237)</f>
        <v>3.6666666666666665</v>
      </c>
    </row>
    <row r="238" spans="1:12" x14ac:dyDescent="0.2">
      <c r="A238" s="17"/>
      <c r="B238" s="17">
        <v>2001</v>
      </c>
      <c r="C238" s="17">
        <v>2</v>
      </c>
      <c r="D238" s="17">
        <v>1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52">
        <f t="shared" si="53"/>
        <v>0</v>
      </c>
    </row>
    <row r="239" spans="1:12" x14ac:dyDescent="0.2">
      <c r="A239" s="17"/>
      <c r="B239" s="17">
        <v>2003</v>
      </c>
      <c r="C239" s="17">
        <v>4</v>
      </c>
      <c r="D239" s="17">
        <v>4</v>
      </c>
      <c r="E239" s="17">
        <v>1</v>
      </c>
      <c r="F239" s="17">
        <v>27</v>
      </c>
      <c r="G239" s="17">
        <v>0</v>
      </c>
      <c r="H239" s="17">
        <v>0</v>
      </c>
      <c r="I239" s="17">
        <v>36</v>
      </c>
      <c r="J239" s="52">
        <f t="shared" si="53"/>
        <v>12</v>
      </c>
    </row>
    <row r="240" spans="1:12" x14ac:dyDescent="0.2">
      <c r="A240" s="17"/>
      <c r="B240" s="17">
        <v>2008</v>
      </c>
      <c r="C240" s="17">
        <v>5</v>
      </c>
      <c r="D240" s="17">
        <v>5</v>
      </c>
      <c r="E240" s="17">
        <v>1</v>
      </c>
      <c r="F240" s="17" t="s">
        <v>55</v>
      </c>
      <c r="G240" s="17">
        <v>0</v>
      </c>
      <c r="H240" s="17">
        <v>0</v>
      </c>
      <c r="I240" s="17">
        <v>70</v>
      </c>
      <c r="J240" s="52">
        <f t="shared" ref="J240" si="54">I240/(D240-E240)</f>
        <v>17.5</v>
      </c>
    </row>
    <row r="241" spans="1:12" x14ac:dyDescent="0.2">
      <c r="A241" s="17"/>
      <c r="B241" s="55" t="s">
        <v>15</v>
      </c>
      <c r="C241" s="55">
        <v>22</v>
      </c>
      <c r="D241" s="55">
        <v>17</v>
      </c>
      <c r="E241" s="55">
        <v>4</v>
      </c>
      <c r="F241" s="55" t="s">
        <v>55</v>
      </c>
      <c r="G241" s="55">
        <v>0</v>
      </c>
      <c r="H241" s="55">
        <v>0</v>
      </c>
      <c r="I241" s="55">
        <v>122</v>
      </c>
      <c r="J241" s="56">
        <v>9.3800000000000008</v>
      </c>
    </row>
    <row r="242" spans="1:12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52"/>
    </row>
    <row r="243" spans="1:12" x14ac:dyDescent="0.2">
      <c r="A243" s="17" t="s">
        <v>1104</v>
      </c>
      <c r="B243" s="17">
        <v>2014</v>
      </c>
      <c r="C243" s="61">
        <v>9</v>
      </c>
      <c r="D243" s="61">
        <v>8</v>
      </c>
      <c r="E243" s="61">
        <v>1</v>
      </c>
      <c r="F243" s="34">
        <v>15</v>
      </c>
      <c r="G243" s="61">
        <v>0</v>
      </c>
      <c r="H243" s="61">
        <v>0</v>
      </c>
      <c r="I243" s="61">
        <v>65</v>
      </c>
      <c r="J243" s="52">
        <f t="shared" ref="J243" si="55">I243/(D243-E243)</f>
        <v>9.2857142857142865</v>
      </c>
    </row>
    <row r="244" spans="1:12" x14ac:dyDescent="0.2">
      <c r="A244" s="17"/>
      <c r="B244" s="55" t="s">
        <v>15</v>
      </c>
      <c r="C244" s="55">
        <f>SUM(C243)</f>
        <v>9</v>
      </c>
      <c r="D244" s="55">
        <f>SUM(D243)</f>
        <v>8</v>
      </c>
      <c r="E244" s="55">
        <f>SUM(E243)</f>
        <v>1</v>
      </c>
      <c r="F244" s="55">
        <v>15</v>
      </c>
      <c r="G244" s="55">
        <f>SUM(G243)</f>
        <v>0</v>
      </c>
      <c r="H244" s="55">
        <f>SUM(H243)</f>
        <v>0</v>
      </c>
      <c r="I244" s="55">
        <f>SUM(I243)</f>
        <v>65</v>
      </c>
      <c r="J244" s="56">
        <f>I244/(D244-E244)</f>
        <v>9.2857142857142865</v>
      </c>
    </row>
    <row r="245" spans="1:12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52"/>
    </row>
    <row r="246" spans="1:12" x14ac:dyDescent="0.2">
      <c r="A246" s="17" t="s">
        <v>1228</v>
      </c>
      <c r="B246" s="34">
        <v>2017</v>
      </c>
      <c r="C246" s="34">
        <v>13</v>
      </c>
      <c r="D246" s="34">
        <v>12</v>
      </c>
      <c r="E246" s="34">
        <v>1</v>
      </c>
      <c r="F246" s="34">
        <v>39</v>
      </c>
      <c r="G246" s="34">
        <v>0</v>
      </c>
      <c r="H246" s="34">
        <v>0</v>
      </c>
      <c r="I246" s="34">
        <v>185</v>
      </c>
      <c r="J246" s="34">
        <v>16.82</v>
      </c>
    </row>
    <row r="247" spans="1:12" x14ac:dyDescent="0.2">
      <c r="A247" s="17"/>
      <c r="B247" s="34">
        <v>2018</v>
      </c>
      <c r="C247" s="84">
        <v>17</v>
      </c>
      <c r="D247" s="84">
        <v>16</v>
      </c>
      <c r="E247" s="84">
        <v>2</v>
      </c>
      <c r="F247" s="34" t="s">
        <v>167</v>
      </c>
      <c r="G247" s="84">
        <v>1</v>
      </c>
      <c r="H247" s="84">
        <v>0</v>
      </c>
      <c r="I247" s="84">
        <v>219</v>
      </c>
      <c r="J247" s="85">
        <v>15.64</v>
      </c>
    </row>
    <row r="248" spans="1:12" x14ac:dyDescent="0.2">
      <c r="A248" s="17"/>
      <c r="B248" s="34">
        <v>2019</v>
      </c>
      <c r="C248" s="84">
        <v>17</v>
      </c>
      <c r="D248" s="84">
        <v>16</v>
      </c>
      <c r="E248" s="84">
        <v>4</v>
      </c>
      <c r="F248" s="34">
        <v>45</v>
      </c>
      <c r="G248" s="84">
        <v>0</v>
      </c>
      <c r="H248" s="84">
        <v>0</v>
      </c>
      <c r="I248" s="84">
        <v>349</v>
      </c>
      <c r="J248" s="85">
        <v>29.08</v>
      </c>
    </row>
    <row r="249" spans="1:12" x14ac:dyDescent="0.2">
      <c r="A249" s="17"/>
      <c r="B249" s="34">
        <v>2020</v>
      </c>
      <c r="C249" s="84">
        <v>3</v>
      </c>
      <c r="D249" s="84">
        <v>3</v>
      </c>
      <c r="E249" s="84">
        <v>0</v>
      </c>
      <c r="F249" s="34">
        <v>21</v>
      </c>
      <c r="G249" s="84">
        <v>0</v>
      </c>
      <c r="H249" s="84">
        <v>0</v>
      </c>
      <c r="I249" s="84">
        <v>23</v>
      </c>
      <c r="J249" s="63">
        <f t="shared" ref="J249:J252" si="56">I249/(D249-E249)</f>
        <v>7.666666666666667</v>
      </c>
    </row>
    <row r="250" spans="1:12" x14ac:dyDescent="0.2">
      <c r="A250" s="17"/>
      <c r="B250" s="34">
        <v>2021</v>
      </c>
      <c r="C250" s="84">
        <v>13</v>
      </c>
      <c r="D250" s="84">
        <v>13</v>
      </c>
      <c r="E250" s="84">
        <v>3</v>
      </c>
      <c r="F250" s="34" t="s">
        <v>367</v>
      </c>
      <c r="G250" s="84">
        <v>0</v>
      </c>
      <c r="H250" s="84">
        <v>0</v>
      </c>
      <c r="I250" s="84">
        <v>224</v>
      </c>
      <c r="J250" s="85">
        <f t="shared" si="56"/>
        <v>22.4</v>
      </c>
      <c r="K250" s="85"/>
    </row>
    <row r="251" spans="1:12" x14ac:dyDescent="0.2">
      <c r="A251" s="17"/>
      <c r="B251" s="34">
        <v>2022</v>
      </c>
      <c r="C251" s="100">
        <v>16</v>
      </c>
      <c r="D251" s="100">
        <v>15</v>
      </c>
      <c r="E251" s="100">
        <v>0</v>
      </c>
      <c r="F251" s="34">
        <v>61</v>
      </c>
      <c r="G251" s="100">
        <v>2</v>
      </c>
      <c r="H251" s="100">
        <v>0</v>
      </c>
      <c r="I251" s="100">
        <v>315</v>
      </c>
      <c r="J251" s="63">
        <f t="shared" si="56"/>
        <v>21</v>
      </c>
      <c r="K251" s="85"/>
    </row>
    <row r="252" spans="1:12" s="34" customFormat="1" x14ac:dyDescent="0.2">
      <c r="A252" s="19"/>
      <c r="B252" s="34">
        <v>2023</v>
      </c>
      <c r="C252" s="34">
        <v>13</v>
      </c>
      <c r="D252" s="34">
        <v>13</v>
      </c>
      <c r="E252" s="34">
        <v>0</v>
      </c>
      <c r="F252" s="34">
        <v>71</v>
      </c>
      <c r="G252" s="34">
        <v>1</v>
      </c>
      <c r="H252" s="34">
        <v>0</v>
      </c>
      <c r="I252" s="34">
        <v>279</v>
      </c>
      <c r="J252" s="63">
        <f t="shared" si="56"/>
        <v>21.46153846153846</v>
      </c>
      <c r="L252" s="84"/>
    </row>
    <row r="253" spans="1:12" x14ac:dyDescent="0.2">
      <c r="A253" s="17"/>
      <c r="B253" s="55" t="s">
        <v>15</v>
      </c>
      <c r="C253" s="55">
        <f>SUM(C246:C252)</f>
        <v>92</v>
      </c>
      <c r="D253" s="55">
        <f>SUM(D246:D252)</f>
        <v>88</v>
      </c>
      <c r="E253" s="55">
        <f>SUM(E246:E252)</f>
        <v>10</v>
      </c>
      <c r="F253" s="55">
        <v>71</v>
      </c>
      <c r="G253" s="55">
        <f>SUM(G246:G252)</f>
        <v>4</v>
      </c>
      <c r="H253" s="55">
        <f>SUM(H246:H252)</f>
        <v>0</v>
      </c>
      <c r="I253" s="55">
        <f>SUM(I246:I252)</f>
        <v>1594</v>
      </c>
      <c r="J253" s="56">
        <f>I253/(D253-E253)</f>
        <v>20.435897435897434</v>
      </c>
    </row>
    <row r="254" spans="1:12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52"/>
    </row>
    <row r="255" spans="1:12" x14ac:dyDescent="0.2">
      <c r="A255" s="17" t="s">
        <v>69</v>
      </c>
      <c r="B255" s="17">
        <v>1995</v>
      </c>
      <c r="C255" s="17">
        <v>1</v>
      </c>
      <c r="D255" s="17">
        <v>1</v>
      </c>
      <c r="E255" s="17">
        <v>1</v>
      </c>
      <c r="F255" s="17" t="s">
        <v>25</v>
      </c>
      <c r="G255" s="17">
        <v>0</v>
      </c>
      <c r="H255" s="17">
        <v>0</v>
      </c>
      <c r="I255" s="17">
        <v>6</v>
      </c>
      <c r="J255" s="52" t="e">
        <f t="shared" ref="J255:J274" si="57">I255/(D255-E255)</f>
        <v>#DIV/0!</v>
      </c>
    </row>
    <row r="256" spans="1:12" x14ac:dyDescent="0.2">
      <c r="A256" s="17"/>
      <c r="B256" s="17">
        <v>1996</v>
      </c>
      <c r="C256" s="17">
        <v>4</v>
      </c>
      <c r="D256" s="17">
        <v>1</v>
      </c>
      <c r="E256" s="17">
        <v>1</v>
      </c>
      <c r="F256" s="17" t="s">
        <v>53</v>
      </c>
      <c r="G256" s="17">
        <v>0</v>
      </c>
      <c r="H256" s="17">
        <v>0</v>
      </c>
      <c r="I256" s="17">
        <v>9</v>
      </c>
      <c r="J256" s="52" t="e">
        <f t="shared" si="57"/>
        <v>#DIV/0!</v>
      </c>
    </row>
    <row r="257" spans="1:10" x14ac:dyDescent="0.2">
      <c r="A257" s="17"/>
      <c r="B257" s="17">
        <v>1997</v>
      </c>
      <c r="C257" s="17">
        <v>11</v>
      </c>
      <c r="D257" s="17">
        <v>7</v>
      </c>
      <c r="E257" s="17">
        <v>1</v>
      </c>
      <c r="F257" s="17">
        <v>35</v>
      </c>
      <c r="G257" s="17">
        <v>0</v>
      </c>
      <c r="H257" s="17">
        <v>0</v>
      </c>
      <c r="I257" s="17">
        <v>50</v>
      </c>
      <c r="J257" s="52">
        <f t="shared" si="57"/>
        <v>8.3333333333333339</v>
      </c>
    </row>
    <row r="258" spans="1:10" x14ac:dyDescent="0.2">
      <c r="A258" s="17"/>
      <c r="B258" s="17">
        <v>1998</v>
      </c>
      <c r="C258" s="17">
        <v>3</v>
      </c>
      <c r="D258" s="17">
        <v>3</v>
      </c>
      <c r="E258" s="17">
        <v>0</v>
      </c>
      <c r="F258" s="17">
        <v>7</v>
      </c>
      <c r="G258" s="17">
        <v>0</v>
      </c>
      <c r="H258" s="17">
        <v>0</v>
      </c>
      <c r="I258" s="17">
        <v>14</v>
      </c>
      <c r="J258" s="52">
        <f t="shared" si="57"/>
        <v>4.666666666666667</v>
      </c>
    </row>
    <row r="259" spans="1:10" x14ac:dyDescent="0.2">
      <c r="A259" s="17"/>
      <c r="B259" s="17">
        <v>2001</v>
      </c>
      <c r="C259" s="17">
        <v>15</v>
      </c>
      <c r="D259" s="17">
        <v>12</v>
      </c>
      <c r="E259" s="17">
        <v>0</v>
      </c>
      <c r="F259" s="17">
        <v>58</v>
      </c>
      <c r="G259" s="17">
        <v>1</v>
      </c>
      <c r="H259" s="17">
        <v>0</v>
      </c>
      <c r="I259" s="17">
        <v>146</v>
      </c>
      <c r="J259" s="52">
        <f t="shared" si="57"/>
        <v>12.166666666666666</v>
      </c>
    </row>
    <row r="260" spans="1:10" x14ac:dyDescent="0.2">
      <c r="A260" s="17"/>
      <c r="B260" s="17">
        <v>2002</v>
      </c>
      <c r="C260" s="17">
        <v>16</v>
      </c>
      <c r="D260" s="17">
        <v>15</v>
      </c>
      <c r="E260" s="17">
        <v>1</v>
      </c>
      <c r="F260" s="17">
        <v>64</v>
      </c>
      <c r="G260" s="17">
        <v>1</v>
      </c>
      <c r="H260" s="17">
        <v>0</v>
      </c>
      <c r="I260" s="17">
        <v>214</v>
      </c>
      <c r="J260" s="52">
        <f t="shared" si="57"/>
        <v>15.285714285714286</v>
      </c>
    </row>
    <row r="261" spans="1:10" x14ac:dyDescent="0.2">
      <c r="A261" s="17"/>
      <c r="B261" s="17">
        <v>2003</v>
      </c>
      <c r="C261" s="17">
        <v>13</v>
      </c>
      <c r="D261" s="17">
        <v>13</v>
      </c>
      <c r="E261" s="17">
        <v>2</v>
      </c>
      <c r="F261" s="17">
        <v>32</v>
      </c>
      <c r="G261" s="17">
        <v>0</v>
      </c>
      <c r="H261" s="17">
        <v>0</v>
      </c>
      <c r="I261" s="17">
        <v>152</v>
      </c>
      <c r="J261" s="52">
        <f t="shared" si="57"/>
        <v>13.818181818181818</v>
      </c>
    </row>
    <row r="262" spans="1:10" x14ac:dyDescent="0.2">
      <c r="A262" s="17"/>
      <c r="B262" s="17">
        <v>2004</v>
      </c>
      <c r="C262" s="17">
        <v>12</v>
      </c>
      <c r="D262" s="17">
        <v>11</v>
      </c>
      <c r="E262" s="17">
        <v>2</v>
      </c>
      <c r="F262" s="17">
        <v>25</v>
      </c>
      <c r="G262" s="17">
        <v>0</v>
      </c>
      <c r="H262" s="17">
        <v>0</v>
      </c>
      <c r="I262" s="17">
        <v>96</v>
      </c>
      <c r="J262" s="52">
        <f t="shared" si="57"/>
        <v>10.666666666666666</v>
      </c>
    </row>
    <row r="263" spans="1:10" x14ac:dyDescent="0.2">
      <c r="A263" s="17"/>
      <c r="B263" s="17">
        <v>2005</v>
      </c>
      <c r="C263" s="17">
        <v>13</v>
      </c>
      <c r="D263" s="17">
        <v>11</v>
      </c>
      <c r="E263" s="17">
        <v>3</v>
      </c>
      <c r="F263" s="17">
        <v>70</v>
      </c>
      <c r="G263" s="17">
        <v>2</v>
      </c>
      <c r="H263" s="17">
        <v>0</v>
      </c>
      <c r="I263" s="17">
        <v>266</v>
      </c>
      <c r="J263" s="52">
        <f t="shared" si="57"/>
        <v>33.25</v>
      </c>
    </row>
    <row r="264" spans="1:10" x14ac:dyDescent="0.2">
      <c r="A264" s="17"/>
      <c r="B264" s="17">
        <v>2006</v>
      </c>
      <c r="C264" s="17">
        <v>10</v>
      </c>
      <c r="D264" s="17">
        <v>6</v>
      </c>
      <c r="E264" s="17">
        <v>1</v>
      </c>
      <c r="F264" s="17">
        <v>27</v>
      </c>
      <c r="G264" s="17">
        <v>0</v>
      </c>
      <c r="H264" s="17">
        <v>0</v>
      </c>
      <c r="I264" s="17">
        <v>43</v>
      </c>
      <c r="J264" s="52">
        <f t="shared" si="57"/>
        <v>8.6</v>
      </c>
    </row>
    <row r="265" spans="1:10" x14ac:dyDescent="0.2">
      <c r="A265" s="17"/>
      <c r="B265" s="17">
        <v>2007</v>
      </c>
      <c r="C265" s="17">
        <v>9</v>
      </c>
      <c r="D265" s="17">
        <v>7</v>
      </c>
      <c r="E265" s="17">
        <v>1</v>
      </c>
      <c r="F265" s="17">
        <v>19</v>
      </c>
      <c r="G265" s="17">
        <v>0</v>
      </c>
      <c r="H265" s="17">
        <v>0</v>
      </c>
      <c r="I265" s="17">
        <v>34</v>
      </c>
      <c r="J265" s="52">
        <f t="shared" si="57"/>
        <v>5.666666666666667</v>
      </c>
    </row>
    <row r="266" spans="1:10" x14ac:dyDescent="0.2">
      <c r="A266" s="17"/>
      <c r="B266" s="17">
        <v>2009</v>
      </c>
      <c r="C266" s="17">
        <v>11</v>
      </c>
      <c r="D266" s="17">
        <v>6</v>
      </c>
      <c r="E266" s="17">
        <v>2</v>
      </c>
      <c r="F266" s="17" t="s">
        <v>54</v>
      </c>
      <c r="G266" s="17">
        <v>0</v>
      </c>
      <c r="H266" s="17">
        <v>0</v>
      </c>
      <c r="I266" s="17">
        <v>46</v>
      </c>
      <c r="J266" s="52">
        <f t="shared" si="57"/>
        <v>11.5</v>
      </c>
    </row>
    <row r="267" spans="1:10" x14ac:dyDescent="0.2">
      <c r="A267" s="17"/>
      <c r="B267" s="17">
        <v>2010</v>
      </c>
      <c r="C267" s="17">
        <v>13</v>
      </c>
      <c r="D267" s="17">
        <v>7</v>
      </c>
      <c r="E267" s="17">
        <v>3</v>
      </c>
      <c r="F267" s="17" t="s">
        <v>53</v>
      </c>
      <c r="G267" s="17">
        <v>0</v>
      </c>
      <c r="H267" s="17">
        <v>0</v>
      </c>
      <c r="I267" s="17">
        <v>30</v>
      </c>
      <c r="J267" s="52">
        <f t="shared" si="57"/>
        <v>7.5</v>
      </c>
    </row>
    <row r="268" spans="1:10" x14ac:dyDescent="0.2">
      <c r="A268" s="17"/>
      <c r="B268" s="17">
        <v>2011</v>
      </c>
      <c r="C268" s="61">
        <v>15</v>
      </c>
      <c r="D268" s="61">
        <v>9</v>
      </c>
      <c r="E268" s="61">
        <v>3</v>
      </c>
      <c r="F268" s="34">
        <v>14</v>
      </c>
      <c r="G268" s="61">
        <v>0</v>
      </c>
      <c r="H268" s="61">
        <v>0</v>
      </c>
      <c r="I268" s="61">
        <v>49</v>
      </c>
      <c r="J268" s="52">
        <f t="shared" si="57"/>
        <v>8.1666666666666661</v>
      </c>
    </row>
    <row r="269" spans="1:10" x14ac:dyDescent="0.2">
      <c r="A269" s="17"/>
      <c r="B269" s="17">
        <v>2012</v>
      </c>
      <c r="C269" s="61">
        <v>10</v>
      </c>
      <c r="D269" s="61">
        <v>6</v>
      </c>
      <c r="E269" s="61">
        <v>3</v>
      </c>
      <c r="F269" s="34" t="s">
        <v>47</v>
      </c>
      <c r="G269" s="61">
        <v>0</v>
      </c>
      <c r="H269" s="61">
        <v>0</v>
      </c>
      <c r="I269" s="61">
        <v>56</v>
      </c>
      <c r="J269" s="52">
        <f t="shared" si="57"/>
        <v>18.666666666666668</v>
      </c>
    </row>
    <row r="270" spans="1:10" x14ac:dyDescent="0.2">
      <c r="A270" s="17"/>
      <c r="B270" s="17">
        <v>2013</v>
      </c>
      <c r="C270" s="61">
        <v>8</v>
      </c>
      <c r="D270" s="61">
        <v>7</v>
      </c>
      <c r="E270" s="61">
        <v>2</v>
      </c>
      <c r="F270" s="34" t="s">
        <v>145</v>
      </c>
      <c r="G270" s="61">
        <v>0</v>
      </c>
      <c r="H270" s="61">
        <v>0</v>
      </c>
      <c r="I270" s="61">
        <v>99</v>
      </c>
      <c r="J270" s="52">
        <f t="shared" si="57"/>
        <v>19.8</v>
      </c>
    </row>
    <row r="271" spans="1:10" x14ac:dyDescent="0.2">
      <c r="A271" s="17"/>
      <c r="B271" s="17">
        <v>2014</v>
      </c>
      <c r="C271" s="61">
        <v>6</v>
      </c>
      <c r="D271" s="61">
        <v>4</v>
      </c>
      <c r="E271" s="61">
        <v>1</v>
      </c>
      <c r="F271" s="34" t="s">
        <v>39</v>
      </c>
      <c r="G271" s="61">
        <v>0</v>
      </c>
      <c r="H271" s="61">
        <v>0</v>
      </c>
      <c r="I271" s="61">
        <v>21</v>
      </c>
      <c r="J271" s="52">
        <f t="shared" si="57"/>
        <v>7</v>
      </c>
    </row>
    <row r="272" spans="1:10" x14ac:dyDescent="0.2">
      <c r="A272" s="17"/>
      <c r="B272" s="17">
        <v>2015</v>
      </c>
      <c r="C272" s="61">
        <v>9</v>
      </c>
      <c r="D272" s="61">
        <v>9</v>
      </c>
      <c r="E272" s="61">
        <v>3</v>
      </c>
      <c r="F272" s="34" t="s">
        <v>111</v>
      </c>
      <c r="G272" s="61">
        <v>0</v>
      </c>
      <c r="H272" s="61">
        <v>0</v>
      </c>
      <c r="I272" s="61">
        <v>122</v>
      </c>
      <c r="J272" s="52">
        <f t="shared" si="57"/>
        <v>20.333333333333332</v>
      </c>
    </row>
    <row r="273" spans="1:10" x14ac:dyDescent="0.2">
      <c r="A273" s="17"/>
      <c r="B273" s="17">
        <v>2016</v>
      </c>
      <c r="C273" s="17">
        <v>4</v>
      </c>
      <c r="D273" s="17">
        <v>4</v>
      </c>
      <c r="E273" s="17">
        <v>1</v>
      </c>
      <c r="F273" s="17">
        <v>25</v>
      </c>
      <c r="G273" s="17">
        <v>0</v>
      </c>
      <c r="H273" s="17">
        <v>0</v>
      </c>
      <c r="I273" s="17">
        <v>78</v>
      </c>
      <c r="J273" s="52">
        <f t="shared" si="57"/>
        <v>26</v>
      </c>
    </row>
    <row r="274" spans="1:10" x14ac:dyDescent="0.2">
      <c r="A274" s="17"/>
      <c r="B274" s="34">
        <v>2017</v>
      </c>
      <c r="C274" s="34">
        <v>2</v>
      </c>
      <c r="D274" s="34">
        <v>1</v>
      </c>
      <c r="E274" s="34">
        <v>0</v>
      </c>
      <c r="F274" s="34">
        <v>1</v>
      </c>
      <c r="G274" s="34">
        <v>0</v>
      </c>
      <c r="H274" s="34">
        <v>0</v>
      </c>
      <c r="I274" s="34">
        <v>1</v>
      </c>
      <c r="J274" s="52">
        <f t="shared" si="57"/>
        <v>1</v>
      </c>
    </row>
    <row r="275" spans="1:10" x14ac:dyDescent="0.2">
      <c r="A275" s="17"/>
      <c r="B275" s="55" t="s">
        <v>15</v>
      </c>
      <c r="C275" s="55">
        <f>SUM(C255:C274)</f>
        <v>185</v>
      </c>
      <c r="D275" s="55">
        <f t="shared" ref="D275:I275" si="58">SUM(D255:D274)</f>
        <v>140</v>
      </c>
      <c r="E275" s="55">
        <f t="shared" si="58"/>
        <v>31</v>
      </c>
      <c r="F275" s="55">
        <v>70</v>
      </c>
      <c r="G275" s="55">
        <f t="shared" si="58"/>
        <v>4</v>
      </c>
      <c r="H275" s="55">
        <f t="shared" si="58"/>
        <v>0</v>
      </c>
      <c r="I275" s="55">
        <f t="shared" si="58"/>
        <v>1532</v>
      </c>
      <c r="J275" s="56">
        <f>I275/(D275-E275)</f>
        <v>14.055045871559633</v>
      </c>
    </row>
    <row r="276" spans="1:10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52"/>
    </row>
    <row r="277" spans="1:10" x14ac:dyDescent="0.2">
      <c r="A277" s="17" t="s">
        <v>1074</v>
      </c>
      <c r="B277" s="17">
        <v>2013</v>
      </c>
      <c r="C277" s="61">
        <v>9</v>
      </c>
      <c r="D277" s="61">
        <v>9</v>
      </c>
      <c r="E277" s="61">
        <v>1</v>
      </c>
      <c r="F277" s="34">
        <v>29</v>
      </c>
      <c r="G277" s="61">
        <v>0</v>
      </c>
      <c r="H277" s="61">
        <v>0</v>
      </c>
      <c r="I277" s="61">
        <v>102</v>
      </c>
      <c r="J277" s="62">
        <v>12.75</v>
      </c>
    </row>
    <row r="278" spans="1:10" x14ac:dyDescent="0.2">
      <c r="A278" s="17"/>
      <c r="B278" s="55" t="s">
        <v>15</v>
      </c>
      <c r="C278" s="55">
        <f>SUM(C277)</f>
        <v>9</v>
      </c>
      <c r="D278" s="55">
        <f t="shared" ref="D278:I278" si="59">SUM(D277)</f>
        <v>9</v>
      </c>
      <c r="E278" s="55">
        <f t="shared" si="59"/>
        <v>1</v>
      </c>
      <c r="F278" s="55">
        <v>29</v>
      </c>
      <c r="G278" s="55">
        <f t="shared" si="59"/>
        <v>0</v>
      </c>
      <c r="H278" s="55">
        <f t="shared" si="59"/>
        <v>0</v>
      </c>
      <c r="I278" s="55">
        <f t="shared" si="59"/>
        <v>102</v>
      </c>
      <c r="J278" s="56">
        <f>I278/(D278-E278)</f>
        <v>12.75</v>
      </c>
    </row>
    <row r="279" spans="1:10" x14ac:dyDescent="0.2">
      <c r="A279" s="17"/>
      <c r="J279" s="34"/>
    </row>
    <row r="280" spans="1:10" x14ac:dyDescent="0.2">
      <c r="A280" s="17" t="s">
        <v>70</v>
      </c>
      <c r="B280" s="17">
        <v>2010</v>
      </c>
      <c r="C280" s="61">
        <v>10</v>
      </c>
      <c r="D280" s="61">
        <v>7</v>
      </c>
      <c r="E280" s="61">
        <v>1</v>
      </c>
      <c r="F280" s="34">
        <v>45</v>
      </c>
      <c r="G280" s="61">
        <v>0</v>
      </c>
      <c r="H280" s="61">
        <v>0</v>
      </c>
      <c r="I280" s="61">
        <v>87</v>
      </c>
      <c r="J280" s="52">
        <f t="shared" ref="J280:J285" si="60">I280/(D280-E280)</f>
        <v>14.5</v>
      </c>
    </row>
    <row r="281" spans="1:10" x14ac:dyDescent="0.2">
      <c r="A281" s="17"/>
      <c r="B281" s="17">
        <v>2011</v>
      </c>
      <c r="C281" s="61">
        <v>14</v>
      </c>
      <c r="D281" s="61">
        <v>11</v>
      </c>
      <c r="E281" s="61">
        <v>5</v>
      </c>
      <c r="F281" s="34" t="s">
        <v>88</v>
      </c>
      <c r="G281" s="61">
        <v>0</v>
      </c>
      <c r="H281" s="61">
        <v>0</v>
      </c>
      <c r="I281" s="61">
        <v>116</v>
      </c>
      <c r="J281" s="52">
        <f t="shared" si="60"/>
        <v>19.333333333333332</v>
      </c>
    </row>
    <row r="282" spans="1:10" x14ac:dyDescent="0.2">
      <c r="A282" s="17"/>
      <c r="B282" s="17">
        <v>2012</v>
      </c>
      <c r="C282" s="61">
        <v>14</v>
      </c>
      <c r="D282" s="61">
        <v>12</v>
      </c>
      <c r="E282" s="61">
        <v>2</v>
      </c>
      <c r="F282" s="34" t="s">
        <v>145</v>
      </c>
      <c r="G282" s="61">
        <v>0</v>
      </c>
      <c r="H282" s="61">
        <v>0</v>
      </c>
      <c r="I282" s="61">
        <v>114</v>
      </c>
      <c r="J282" s="52">
        <f t="shared" si="60"/>
        <v>11.4</v>
      </c>
    </row>
    <row r="283" spans="1:10" x14ac:dyDescent="0.2">
      <c r="A283" s="17"/>
      <c r="B283" s="17">
        <v>2013</v>
      </c>
      <c r="C283" s="61">
        <v>13</v>
      </c>
      <c r="D283" s="61">
        <v>13</v>
      </c>
      <c r="E283" s="61">
        <v>0</v>
      </c>
      <c r="F283" s="34">
        <v>43</v>
      </c>
      <c r="G283" s="61">
        <v>0</v>
      </c>
      <c r="H283" s="61">
        <v>0</v>
      </c>
      <c r="I283" s="61">
        <v>180</v>
      </c>
      <c r="J283" s="52">
        <f t="shared" si="60"/>
        <v>13.846153846153847</v>
      </c>
    </row>
    <row r="284" spans="1:10" x14ac:dyDescent="0.2">
      <c r="A284" s="17"/>
      <c r="B284" s="17">
        <v>2014</v>
      </c>
      <c r="C284" s="61">
        <v>8</v>
      </c>
      <c r="D284" s="61">
        <v>8</v>
      </c>
      <c r="E284" s="61">
        <v>0</v>
      </c>
      <c r="F284" s="34">
        <v>32</v>
      </c>
      <c r="G284" s="61">
        <v>0</v>
      </c>
      <c r="H284" s="61">
        <v>0</v>
      </c>
      <c r="I284" s="61">
        <v>140</v>
      </c>
      <c r="J284" s="52">
        <f t="shared" si="60"/>
        <v>17.5</v>
      </c>
    </row>
    <row r="285" spans="1:10" x14ac:dyDescent="0.2">
      <c r="A285" s="17"/>
      <c r="B285" s="17">
        <v>2015</v>
      </c>
      <c r="C285" s="61">
        <v>1</v>
      </c>
      <c r="D285" s="61">
        <v>1</v>
      </c>
      <c r="E285" s="61">
        <v>0</v>
      </c>
      <c r="F285" s="34">
        <v>11</v>
      </c>
      <c r="G285" s="61">
        <v>0</v>
      </c>
      <c r="H285" s="61">
        <v>0</v>
      </c>
      <c r="I285" s="61">
        <v>11</v>
      </c>
      <c r="J285" s="52">
        <f t="shared" si="60"/>
        <v>11</v>
      </c>
    </row>
    <row r="286" spans="1:10" x14ac:dyDescent="0.2">
      <c r="A286" s="17"/>
      <c r="B286" s="17">
        <v>2016</v>
      </c>
      <c r="C286" s="17">
        <v>1</v>
      </c>
      <c r="D286" s="17">
        <v>1</v>
      </c>
      <c r="E286" s="17">
        <v>0</v>
      </c>
      <c r="F286" s="17">
        <v>1</v>
      </c>
      <c r="G286" s="17">
        <v>0</v>
      </c>
      <c r="H286" s="17">
        <v>0</v>
      </c>
      <c r="I286" s="17">
        <v>1</v>
      </c>
      <c r="J286" s="52">
        <f t="shared" ref="J286" si="61">I286/(D286-E286)</f>
        <v>1</v>
      </c>
    </row>
    <row r="287" spans="1:10" x14ac:dyDescent="0.2">
      <c r="A287" s="17"/>
      <c r="B287" s="34">
        <v>2018</v>
      </c>
      <c r="C287" s="84">
        <v>1</v>
      </c>
      <c r="D287" s="84">
        <v>1</v>
      </c>
      <c r="E287" s="84">
        <v>0</v>
      </c>
      <c r="F287" s="34">
        <v>11</v>
      </c>
      <c r="G287" s="84">
        <v>0</v>
      </c>
      <c r="H287" s="84">
        <v>0</v>
      </c>
      <c r="I287" s="84">
        <v>11</v>
      </c>
      <c r="J287" s="85">
        <v>11</v>
      </c>
    </row>
    <row r="288" spans="1:10" x14ac:dyDescent="0.2">
      <c r="A288" s="17"/>
      <c r="B288" s="34">
        <v>2019</v>
      </c>
      <c r="C288" s="84">
        <v>1</v>
      </c>
      <c r="D288" s="84">
        <v>1</v>
      </c>
      <c r="E288" s="84">
        <v>0</v>
      </c>
      <c r="F288" s="34">
        <v>7</v>
      </c>
      <c r="G288" s="84">
        <v>0</v>
      </c>
      <c r="H288" s="84">
        <v>0</v>
      </c>
      <c r="I288" s="84">
        <v>7</v>
      </c>
      <c r="J288" s="85">
        <v>7</v>
      </c>
    </row>
    <row r="289" spans="1:10" x14ac:dyDescent="0.2">
      <c r="A289" s="17"/>
      <c r="B289" s="55" t="s">
        <v>15</v>
      </c>
      <c r="C289" s="55">
        <f>SUM(C280:C288)</f>
        <v>63</v>
      </c>
      <c r="D289" s="55">
        <f t="shared" ref="D289:I289" si="62">SUM(D280:D288)</f>
        <v>55</v>
      </c>
      <c r="E289" s="55">
        <f t="shared" si="62"/>
        <v>8</v>
      </c>
      <c r="F289" s="55">
        <v>45</v>
      </c>
      <c r="G289" s="55">
        <f t="shared" si="62"/>
        <v>0</v>
      </c>
      <c r="H289" s="55">
        <f t="shared" si="62"/>
        <v>0</v>
      </c>
      <c r="I289" s="55">
        <f t="shared" si="62"/>
        <v>667</v>
      </c>
      <c r="J289" s="56">
        <f>I289/(D289-E289)</f>
        <v>14.191489361702128</v>
      </c>
    </row>
    <row r="290" spans="1:10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52"/>
    </row>
    <row r="291" spans="1:10" x14ac:dyDescent="0.2">
      <c r="A291" s="17" t="s">
        <v>71</v>
      </c>
      <c r="B291" s="17">
        <v>1994</v>
      </c>
      <c r="C291" s="17">
        <v>4</v>
      </c>
      <c r="D291" s="17">
        <v>4</v>
      </c>
      <c r="E291" s="17">
        <v>0</v>
      </c>
      <c r="F291" s="17">
        <v>26</v>
      </c>
      <c r="G291" s="17">
        <v>0</v>
      </c>
      <c r="H291" s="17">
        <v>0</v>
      </c>
      <c r="I291" s="17">
        <v>51</v>
      </c>
      <c r="J291" s="52">
        <v>12.75</v>
      </c>
    </row>
    <row r="292" spans="1:10" x14ac:dyDescent="0.2">
      <c r="A292" s="17"/>
      <c r="B292" s="17">
        <v>1995</v>
      </c>
      <c r="C292" s="17">
        <v>3</v>
      </c>
      <c r="D292" s="17">
        <v>2</v>
      </c>
      <c r="E292" s="17">
        <v>0</v>
      </c>
      <c r="F292" s="17">
        <v>9</v>
      </c>
      <c r="G292" s="17">
        <v>0</v>
      </c>
      <c r="H292" s="17">
        <v>0</v>
      </c>
      <c r="I292" s="17">
        <v>9</v>
      </c>
      <c r="J292" s="52">
        <v>4.5</v>
      </c>
    </row>
    <row r="293" spans="1:10" x14ac:dyDescent="0.2">
      <c r="A293" s="17"/>
      <c r="B293" s="17">
        <v>1998</v>
      </c>
      <c r="C293" s="17">
        <v>17</v>
      </c>
      <c r="D293" s="17">
        <v>16</v>
      </c>
      <c r="E293" s="17">
        <v>2</v>
      </c>
      <c r="F293" s="17" t="s">
        <v>72</v>
      </c>
      <c r="G293" s="17">
        <v>0</v>
      </c>
      <c r="H293" s="17">
        <v>0</v>
      </c>
      <c r="I293" s="17">
        <v>191</v>
      </c>
      <c r="J293" s="52">
        <v>13.64</v>
      </c>
    </row>
    <row r="294" spans="1:10" x14ac:dyDescent="0.2">
      <c r="A294" s="17"/>
      <c r="B294" s="17">
        <v>1999</v>
      </c>
      <c r="C294" s="17">
        <v>8</v>
      </c>
      <c r="D294" s="17">
        <v>6</v>
      </c>
      <c r="E294" s="17">
        <v>2</v>
      </c>
      <c r="F294" s="17">
        <v>11</v>
      </c>
      <c r="G294" s="17">
        <v>0</v>
      </c>
      <c r="H294" s="17">
        <v>0</v>
      </c>
      <c r="I294" s="17">
        <v>35</v>
      </c>
      <c r="J294" s="52">
        <v>8.75</v>
      </c>
    </row>
    <row r="295" spans="1:10" x14ac:dyDescent="0.2">
      <c r="A295" s="17"/>
      <c r="B295" s="55" t="s">
        <v>15</v>
      </c>
      <c r="C295" s="55">
        <v>32</v>
      </c>
      <c r="D295" s="55">
        <v>28</v>
      </c>
      <c r="E295" s="55">
        <v>4</v>
      </c>
      <c r="F295" s="55" t="s">
        <v>72</v>
      </c>
      <c r="G295" s="55">
        <v>0</v>
      </c>
      <c r="H295" s="55">
        <v>0</v>
      </c>
      <c r="I295" s="55">
        <v>286</v>
      </c>
      <c r="J295" s="56">
        <v>11.92</v>
      </c>
    </row>
    <row r="296" spans="1:10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52"/>
    </row>
    <row r="297" spans="1:10" x14ac:dyDescent="0.2">
      <c r="A297" s="17" t="s">
        <v>73</v>
      </c>
      <c r="B297" s="17">
        <v>2005</v>
      </c>
      <c r="C297" s="17">
        <v>1</v>
      </c>
      <c r="D297" s="17">
        <v>0</v>
      </c>
      <c r="E297" s="17" t="s">
        <v>13</v>
      </c>
      <c r="F297" s="17" t="s">
        <v>13</v>
      </c>
      <c r="G297" s="17" t="s">
        <v>13</v>
      </c>
      <c r="H297" s="17" t="s">
        <v>13</v>
      </c>
      <c r="I297" s="17" t="s">
        <v>13</v>
      </c>
      <c r="J297" s="52" t="s">
        <v>13</v>
      </c>
    </row>
    <row r="298" spans="1:10" x14ac:dyDescent="0.2">
      <c r="A298" s="17"/>
      <c r="B298" s="17">
        <v>2006</v>
      </c>
      <c r="C298" s="17">
        <v>4</v>
      </c>
      <c r="D298" s="17">
        <v>1</v>
      </c>
      <c r="E298" s="17">
        <v>1</v>
      </c>
      <c r="F298" s="17" t="s">
        <v>39</v>
      </c>
      <c r="G298" s="17">
        <v>0</v>
      </c>
      <c r="H298" s="17">
        <v>0</v>
      </c>
      <c r="I298" s="17">
        <v>11</v>
      </c>
      <c r="J298" s="52" t="e">
        <f t="shared" ref="J298:J307" si="63">I298/(D298-E298)</f>
        <v>#DIV/0!</v>
      </c>
    </row>
    <row r="299" spans="1:10" x14ac:dyDescent="0.2">
      <c r="A299" s="17"/>
      <c r="B299" s="17">
        <v>2007</v>
      </c>
      <c r="C299" s="17">
        <v>4</v>
      </c>
      <c r="D299" s="17">
        <v>2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52">
        <f t="shared" si="63"/>
        <v>0</v>
      </c>
    </row>
    <row r="300" spans="1:10" x14ac:dyDescent="0.2">
      <c r="A300" s="17"/>
      <c r="B300" s="17">
        <v>2008</v>
      </c>
      <c r="C300" s="17">
        <v>12</v>
      </c>
      <c r="D300" s="17">
        <v>3</v>
      </c>
      <c r="E300" s="17">
        <v>1</v>
      </c>
      <c r="F300" s="17" t="s">
        <v>17</v>
      </c>
      <c r="G300" s="17">
        <v>0</v>
      </c>
      <c r="H300" s="17">
        <v>0</v>
      </c>
      <c r="I300" s="17">
        <v>10</v>
      </c>
      <c r="J300" s="52">
        <f t="shared" si="63"/>
        <v>5</v>
      </c>
    </row>
    <row r="301" spans="1:10" x14ac:dyDescent="0.2">
      <c r="A301" s="17"/>
      <c r="B301" s="17">
        <v>2009</v>
      </c>
      <c r="C301" s="17">
        <v>10</v>
      </c>
      <c r="D301" s="17">
        <v>5</v>
      </c>
      <c r="E301" s="17">
        <v>3</v>
      </c>
      <c r="F301" s="17" t="s">
        <v>12</v>
      </c>
      <c r="G301" s="17">
        <v>0</v>
      </c>
      <c r="H301" s="17">
        <v>0</v>
      </c>
      <c r="I301" s="17">
        <v>3</v>
      </c>
      <c r="J301" s="52">
        <f t="shared" si="63"/>
        <v>1.5</v>
      </c>
    </row>
    <row r="302" spans="1:10" x14ac:dyDescent="0.2">
      <c r="A302" s="17"/>
      <c r="B302" s="17">
        <v>2010</v>
      </c>
      <c r="C302" s="17">
        <v>9</v>
      </c>
      <c r="D302" s="17">
        <v>4</v>
      </c>
      <c r="E302" s="17">
        <v>1</v>
      </c>
      <c r="F302" s="17">
        <v>13</v>
      </c>
      <c r="G302" s="17">
        <v>0</v>
      </c>
      <c r="H302" s="17">
        <v>0</v>
      </c>
      <c r="I302" s="17">
        <v>18</v>
      </c>
      <c r="J302" s="52">
        <f t="shared" si="63"/>
        <v>6</v>
      </c>
    </row>
    <row r="303" spans="1:10" x14ac:dyDescent="0.2">
      <c r="A303" s="17"/>
      <c r="B303" s="17">
        <v>2011</v>
      </c>
      <c r="C303" s="61">
        <v>4</v>
      </c>
      <c r="D303" s="61">
        <v>3</v>
      </c>
      <c r="E303" s="61">
        <v>0</v>
      </c>
      <c r="F303" s="34">
        <v>1</v>
      </c>
      <c r="G303" s="61">
        <v>0</v>
      </c>
      <c r="H303" s="61">
        <v>0</v>
      </c>
      <c r="I303" s="61">
        <v>1</v>
      </c>
      <c r="J303" s="52">
        <f t="shared" si="63"/>
        <v>0.33333333333333331</v>
      </c>
    </row>
    <row r="304" spans="1:10" x14ac:dyDescent="0.2">
      <c r="A304" s="17"/>
      <c r="B304" s="17">
        <v>2012</v>
      </c>
      <c r="C304" s="61">
        <v>1</v>
      </c>
      <c r="D304" s="61">
        <v>1</v>
      </c>
      <c r="E304" s="61">
        <v>1</v>
      </c>
      <c r="F304" s="34" t="s">
        <v>19</v>
      </c>
      <c r="G304" s="61">
        <v>0</v>
      </c>
      <c r="H304" s="61">
        <v>0</v>
      </c>
      <c r="I304" s="61">
        <v>0</v>
      </c>
      <c r="J304" s="52" t="e">
        <f t="shared" si="63"/>
        <v>#DIV/0!</v>
      </c>
    </row>
    <row r="305" spans="1:11" x14ac:dyDescent="0.2">
      <c r="A305" s="17"/>
      <c r="B305" s="17">
        <v>2013</v>
      </c>
      <c r="C305" s="61">
        <v>15</v>
      </c>
      <c r="D305" s="61">
        <v>10</v>
      </c>
      <c r="E305" s="61">
        <v>4</v>
      </c>
      <c r="F305" s="34" t="s">
        <v>123</v>
      </c>
      <c r="G305" s="61">
        <v>0</v>
      </c>
      <c r="H305" s="61">
        <v>0</v>
      </c>
      <c r="I305" s="61">
        <v>74</v>
      </c>
      <c r="J305" s="52">
        <f t="shared" si="63"/>
        <v>12.333333333333334</v>
      </c>
    </row>
    <row r="306" spans="1:11" x14ac:dyDescent="0.2">
      <c r="A306" s="17"/>
      <c r="B306" s="17">
        <v>2014</v>
      </c>
      <c r="C306" s="61">
        <v>14</v>
      </c>
      <c r="D306" s="61">
        <v>9</v>
      </c>
      <c r="E306" s="61">
        <v>5</v>
      </c>
      <c r="F306" s="34" t="s">
        <v>89</v>
      </c>
      <c r="G306" s="61">
        <v>0</v>
      </c>
      <c r="H306" s="61">
        <v>0</v>
      </c>
      <c r="I306" s="61">
        <v>57</v>
      </c>
      <c r="J306" s="52">
        <f t="shared" si="63"/>
        <v>14.25</v>
      </c>
    </row>
    <row r="307" spans="1:11" x14ac:dyDescent="0.2">
      <c r="A307" s="17"/>
      <c r="B307" s="17">
        <v>2015</v>
      </c>
      <c r="C307" s="61">
        <v>13</v>
      </c>
      <c r="D307" s="61">
        <v>11</v>
      </c>
      <c r="E307" s="61">
        <v>0</v>
      </c>
      <c r="F307" s="34">
        <v>30</v>
      </c>
      <c r="G307" s="61">
        <v>0</v>
      </c>
      <c r="H307" s="61">
        <v>0</v>
      </c>
      <c r="I307" s="61">
        <v>87</v>
      </c>
      <c r="J307" s="52">
        <f t="shared" si="63"/>
        <v>7.9090909090909092</v>
      </c>
    </row>
    <row r="308" spans="1:11" x14ac:dyDescent="0.2">
      <c r="A308" s="17"/>
      <c r="B308" s="17">
        <v>2016</v>
      </c>
      <c r="C308" s="17">
        <v>14</v>
      </c>
      <c r="D308" s="17">
        <v>6</v>
      </c>
      <c r="E308" s="17">
        <v>1</v>
      </c>
      <c r="F308" s="17">
        <v>32</v>
      </c>
      <c r="G308" s="17">
        <v>0</v>
      </c>
      <c r="H308" s="17">
        <v>0</v>
      </c>
      <c r="I308" s="17">
        <v>56</v>
      </c>
      <c r="J308" s="52">
        <f t="shared" ref="J308:J309" si="64">I308/(D308-E308)</f>
        <v>11.2</v>
      </c>
    </row>
    <row r="309" spans="1:11" x14ac:dyDescent="0.2">
      <c r="A309" s="17"/>
      <c r="B309" s="34">
        <v>2017</v>
      </c>
      <c r="C309" s="34">
        <v>2</v>
      </c>
      <c r="D309" s="34">
        <v>1</v>
      </c>
      <c r="E309" s="34">
        <v>1</v>
      </c>
      <c r="F309" s="34" t="s">
        <v>19</v>
      </c>
      <c r="G309" s="34">
        <v>0</v>
      </c>
      <c r="H309" s="34">
        <v>0</v>
      </c>
      <c r="I309" s="34">
        <v>0</v>
      </c>
      <c r="J309" s="52" t="e">
        <f t="shared" si="64"/>
        <v>#DIV/0!</v>
      </c>
    </row>
    <row r="310" spans="1:11" x14ac:dyDescent="0.2">
      <c r="A310" s="17"/>
      <c r="B310" s="34">
        <v>2018</v>
      </c>
      <c r="C310" s="84">
        <v>2</v>
      </c>
      <c r="D310" s="84">
        <v>2</v>
      </c>
      <c r="E310" s="84">
        <v>1</v>
      </c>
      <c r="F310" s="34" t="s">
        <v>37</v>
      </c>
      <c r="G310" s="84">
        <v>0</v>
      </c>
      <c r="H310" s="84">
        <v>0</v>
      </c>
      <c r="I310" s="84">
        <v>9</v>
      </c>
      <c r="J310" s="85">
        <v>9</v>
      </c>
    </row>
    <row r="311" spans="1:11" x14ac:dyDescent="0.2">
      <c r="A311" s="17"/>
      <c r="B311" s="34">
        <v>2019</v>
      </c>
      <c r="C311" s="84">
        <v>8</v>
      </c>
      <c r="D311" s="84">
        <v>3</v>
      </c>
      <c r="E311" s="84">
        <v>1</v>
      </c>
      <c r="F311" s="34" t="s">
        <v>12</v>
      </c>
      <c r="G311" s="84">
        <v>0</v>
      </c>
      <c r="H311" s="84">
        <v>0</v>
      </c>
      <c r="I311" s="84">
        <v>2</v>
      </c>
      <c r="J311" s="85">
        <v>1</v>
      </c>
    </row>
    <row r="312" spans="1:11" x14ac:dyDescent="0.2">
      <c r="A312" s="17"/>
      <c r="B312" s="34">
        <v>2020</v>
      </c>
      <c r="C312" s="84">
        <v>3</v>
      </c>
      <c r="D312" s="84">
        <v>3</v>
      </c>
      <c r="E312" s="84">
        <v>0</v>
      </c>
      <c r="F312" s="34">
        <v>18</v>
      </c>
      <c r="G312" s="84">
        <v>0</v>
      </c>
      <c r="H312" s="84">
        <v>0</v>
      </c>
      <c r="I312" s="84">
        <v>28</v>
      </c>
      <c r="J312" s="63">
        <f t="shared" ref="J312:J315" si="65">I312/(D312-E312)</f>
        <v>9.3333333333333339</v>
      </c>
    </row>
    <row r="313" spans="1:11" x14ac:dyDescent="0.2">
      <c r="A313" s="17"/>
      <c r="B313" s="34">
        <v>2021</v>
      </c>
      <c r="C313" s="84">
        <v>12</v>
      </c>
      <c r="D313" s="84">
        <v>8</v>
      </c>
      <c r="E313" s="84">
        <v>4</v>
      </c>
      <c r="F313" s="34" t="s">
        <v>17</v>
      </c>
      <c r="G313" s="84">
        <v>0</v>
      </c>
      <c r="H313" s="84">
        <v>0</v>
      </c>
      <c r="I313" s="84">
        <v>13</v>
      </c>
      <c r="J313" s="85">
        <f t="shared" si="65"/>
        <v>3.25</v>
      </c>
      <c r="K313" s="85"/>
    </row>
    <row r="314" spans="1:11" x14ac:dyDescent="0.2">
      <c r="A314" s="17"/>
      <c r="B314" s="34">
        <v>2022</v>
      </c>
      <c r="C314" s="100">
        <v>12</v>
      </c>
      <c r="D314" s="100">
        <v>8</v>
      </c>
      <c r="E314" s="100">
        <v>2</v>
      </c>
      <c r="F314" s="34">
        <v>5</v>
      </c>
      <c r="G314" s="100">
        <v>0</v>
      </c>
      <c r="H314" s="100">
        <v>0</v>
      </c>
      <c r="I314" s="100">
        <v>9</v>
      </c>
      <c r="J314" s="63">
        <f t="shared" si="65"/>
        <v>1.5</v>
      </c>
      <c r="K314" s="85"/>
    </row>
    <row r="315" spans="1:11" x14ac:dyDescent="0.2">
      <c r="A315" s="17"/>
      <c r="B315" s="34">
        <v>2023</v>
      </c>
      <c r="C315" s="34">
        <v>9</v>
      </c>
      <c r="D315" s="34">
        <v>5</v>
      </c>
      <c r="E315" s="34">
        <v>3</v>
      </c>
      <c r="F315" s="34">
        <v>6</v>
      </c>
      <c r="G315" s="34">
        <v>0</v>
      </c>
      <c r="H315" s="34">
        <v>0</v>
      </c>
      <c r="I315" s="34">
        <v>8</v>
      </c>
      <c r="J315" s="63">
        <f t="shared" si="65"/>
        <v>4</v>
      </c>
      <c r="K315" s="85"/>
    </row>
    <row r="316" spans="1:11" x14ac:dyDescent="0.2">
      <c r="A316" s="17"/>
      <c r="B316" s="55" t="s">
        <v>15</v>
      </c>
      <c r="C316" s="55">
        <f>SUM(C297:C315)</f>
        <v>149</v>
      </c>
      <c r="D316" s="55">
        <f>SUM(D297:D315)</f>
        <v>85</v>
      </c>
      <c r="E316" s="55">
        <f>SUM(E297:E315)</f>
        <v>29</v>
      </c>
      <c r="F316" s="55">
        <v>32</v>
      </c>
      <c r="G316" s="55">
        <f>SUM(G297:G315)</f>
        <v>0</v>
      </c>
      <c r="H316" s="55">
        <f>SUM(H297:H315)</f>
        <v>0</v>
      </c>
      <c r="I316" s="55">
        <f>SUM(I297:I315)</f>
        <v>386</v>
      </c>
      <c r="J316" s="56">
        <f>I316/(D316-E316)</f>
        <v>6.8928571428571432</v>
      </c>
    </row>
    <row r="317" spans="1:1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52"/>
    </row>
    <row r="318" spans="1:11" x14ac:dyDescent="0.2">
      <c r="A318" s="17" t="s">
        <v>74</v>
      </c>
      <c r="B318" s="17">
        <v>1987</v>
      </c>
      <c r="C318" s="17">
        <v>1</v>
      </c>
      <c r="D318" s="17">
        <v>1</v>
      </c>
      <c r="E318" s="17">
        <v>0</v>
      </c>
      <c r="F318" s="17">
        <v>14</v>
      </c>
      <c r="G318" s="17">
        <v>0</v>
      </c>
      <c r="H318" s="17">
        <v>0</v>
      </c>
      <c r="I318" s="17">
        <v>14</v>
      </c>
      <c r="J318" s="52">
        <v>14</v>
      </c>
    </row>
    <row r="319" spans="1:11" x14ac:dyDescent="0.2">
      <c r="A319" s="17"/>
      <c r="B319" s="17">
        <v>1988</v>
      </c>
      <c r="C319" s="17">
        <v>15</v>
      </c>
      <c r="D319" s="17">
        <v>12</v>
      </c>
      <c r="E319" s="17">
        <v>2</v>
      </c>
      <c r="F319" s="17" t="s">
        <v>75</v>
      </c>
      <c r="G319" s="17">
        <v>0</v>
      </c>
      <c r="H319" s="17">
        <v>0</v>
      </c>
      <c r="I319" s="17">
        <v>108</v>
      </c>
      <c r="J319" s="52">
        <v>10.8</v>
      </c>
    </row>
    <row r="320" spans="1:11" x14ac:dyDescent="0.2">
      <c r="A320" s="17"/>
      <c r="B320" s="17">
        <v>1989</v>
      </c>
      <c r="C320" s="17">
        <v>19</v>
      </c>
      <c r="D320" s="17">
        <v>19</v>
      </c>
      <c r="E320" s="17">
        <v>1</v>
      </c>
      <c r="F320" s="17">
        <v>65</v>
      </c>
      <c r="G320" s="17">
        <v>1</v>
      </c>
      <c r="H320" s="17">
        <v>0</v>
      </c>
      <c r="I320" s="17">
        <v>283</v>
      </c>
      <c r="J320" s="52">
        <v>15.72</v>
      </c>
    </row>
    <row r="321" spans="1:10" x14ac:dyDescent="0.2">
      <c r="A321" s="17"/>
      <c r="B321" s="17">
        <v>1990</v>
      </c>
      <c r="C321" s="17">
        <v>19</v>
      </c>
      <c r="D321" s="17">
        <v>18</v>
      </c>
      <c r="E321" s="17">
        <v>1</v>
      </c>
      <c r="F321" s="17">
        <v>53</v>
      </c>
      <c r="G321" s="17">
        <v>1</v>
      </c>
      <c r="H321" s="17">
        <v>0</v>
      </c>
      <c r="I321" s="17">
        <v>309</v>
      </c>
      <c r="J321" s="52">
        <v>18.18</v>
      </c>
    </row>
    <row r="322" spans="1:10" x14ac:dyDescent="0.2">
      <c r="A322" s="17"/>
      <c r="B322" s="17">
        <v>1991</v>
      </c>
      <c r="C322" s="17">
        <v>15</v>
      </c>
      <c r="D322" s="17">
        <v>15</v>
      </c>
      <c r="E322" s="17">
        <v>3</v>
      </c>
      <c r="F322" s="17">
        <v>33</v>
      </c>
      <c r="G322" s="17">
        <v>0</v>
      </c>
      <c r="H322" s="17">
        <v>0</v>
      </c>
      <c r="I322" s="17">
        <v>157</v>
      </c>
      <c r="J322" s="52">
        <v>13.08</v>
      </c>
    </row>
    <row r="323" spans="1:10" x14ac:dyDescent="0.2">
      <c r="A323" s="17"/>
      <c r="B323" s="17">
        <v>1992</v>
      </c>
      <c r="C323" s="17">
        <v>18</v>
      </c>
      <c r="D323" s="17">
        <v>18</v>
      </c>
      <c r="E323" s="17">
        <v>1</v>
      </c>
      <c r="F323" s="17">
        <v>67</v>
      </c>
      <c r="G323" s="17">
        <v>1</v>
      </c>
      <c r="H323" s="17">
        <v>0</v>
      </c>
      <c r="I323" s="17">
        <v>267</v>
      </c>
      <c r="J323" s="52">
        <v>15.71</v>
      </c>
    </row>
    <row r="324" spans="1:10" x14ac:dyDescent="0.2">
      <c r="A324" s="17"/>
      <c r="B324" s="17">
        <v>1993</v>
      </c>
      <c r="C324" s="17">
        <v>16</v>
      </c>
      <c r="D324" s="17">
        <v>16</v>
      </c>
      <c r="E324" s="17">
        <v>0</v>
      </c>
      <c r="F324" s="17">
        <v>35</v>
      </c>
      <c r="G324" s="17">
        <v>0</v>
      </c>
      <c r="H324" s="17">
        <v>0</v>
      </c>
      <c r="I324" s="17">
        <v>145</v>
      </c>
      <c r="J324" s="52">
        <v>9.06</v>
      </c>
    </row>
    <row r="325" spans="1:10" x14ac:dyDescent="0.2">
      <c r="A325" s="17"/>
      <c r="B325" s="17">
        <v>1998</v>
      </c>
      <c r="C325" s="17">
        <v>13</v>
      </c>
      <c r="D325" s="17">
        <v>13</v>
      </c>
      <c r="E325" s="17">
        <v>2</v>
      </c>
      <c r="F325" s="17">
        <v>19</v>
      </c>
      <c r="G325" s="17">
        <v>0</v>
      </c>
      <c r="H325" s="17">
        <v>0</v>
      </c>
      <c r="I325" s="17">
        <v>86</v>
      </c>
      <c r="J325" s="52">
        <v>7.82</v>
      </c>
    </row>
    <row r="326" spans="1:10" x14ac:dyDescent="0.2">
      <c r="A326" s="17"/>
      <c r="B326" s="17">
        <v>1999</v>
      </c>
      <c r="C326" s="17">
        <v>5</v>
      </c>
      <c r="D326" s="17">
        <v>4</v>
      </c>
      <c r="E326" s="17">
        <v>3</v>
      </c>
      <c r="F326" s="17" t="s">
        <v>58</v>
      </c>
      <c r="G326" s="17">
        <v>0</v>
      </c>
      <c r="H326" s="17">
        <v>0</v>
      </c>
      <c r="I326" s="17">
        <v>14</v>
      </c>
      <c r="J326" s="52">
        <v>14</v>
      </c>
    </row>
    <row r="327" spans="1:10" x14ac:dyDescent="0.2">
      <c r="A327" s="17"/>
      <c r="B327" s="17">
        <v>2000</v>
      </c>
      <c r="C327" s="17">
        <v>8</v>
      </c>
      <c r="D327" s="17">
        <v>7</v>
      </c>
      <c r="E327" s="17">
        <v>0</v>
      </c>
      <c r="F327" s="17">
        <v>36</v>
      </c>
      <c r="G327" s="17">
        <v>0</v>
      </c>
      <c r="H327" s="17">
        <v>0</v>
      </c>
      <c r="I327" s="17">
        <v>81</v>
      </c>
      <c r="J327" s="52">
        <v>11.57</v>
      </c>
    </row>
    <row r="328" spans="1:10" x14ac:dyDescent="0.2">
      <c r="A328" s="17"/>
      <c r="B328" s="17">
        <v>2005</v>
      </c>
      <c r="C328" s="17">
        <v>1</v>
      </c>
      <c r="D328" s="17">
        <v>1</v>
      </c>
      <c r="E328" s="17">
        <v>1</v>
      </c>
      <c r="F328" s="17" t="s">
        <v>17</v>
      </c>
      <c r="G328" s="17">
        <v>0</v>
      </c>
      <c r="H328" s="17">
        <v>0</v>
      </c>
      <c r="I328" s="17">
        <v>7</v>
      </c>
      <c r="J328" s="52" t="s">
        <v>13</v>
      </c>
    </row>
    <row r="329" spans="1:10" x14ac:dyDescent="0.2">
      <c r="A329" s="17"/>
      <c r="B329" s="55" t="s">
        <v>15</v>
      </c>
      <c r="C329" s="55">
        <f>SUM(C318:C328)</f>
        <v>130</v>
      </c>
      <c r="D329" s="55">
        <f>SUM(D318:D328)</f>
        <v>124</v>
      </c>
      <c r="E329" s="55">
        <f>SUM(E318:E328)</f>
        <v>14</v>
      </c>
      <c r="F329" s="55">
        <v>67</v>
      </c>
      <c r="G329" s="55">
        <f>SUM(G318:G328)</f>
        <v>3</v>
      </c>
      <c r="H329" s="55">
        <f>SUM(H318:H328)</f>
        <v>0</v>
      </c>
      <c r="I329" s="55">
        <f>SUM(I318:I328)</f>
        <v>1471</v>
      </c>
      <c r="J329" s="56">
        <f>I329/(D329-E329)</f>
        <v>13.372727272727273</v>
      </c>
    </row>
    <row r="330" spans="1:10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52"/>
    </row>
    <row r="331" spans="1:10" x14ac:dyDescent="0.2">
      <c r="A331" s="17" t="s">
        <v>979</v>
      </c>
      <c r="B331" s="17">
        <v>2011</v>
      </c>
      <c r="C331" s="61">
        <v>3</v>
      </c>
      <c r="D331" s="61">
        <v>3</v>
      </c>
      <c r="E331" s="61">
        <v>1</v>
      </c>
      <c r="F331" s="34" t="s">
        <v>12</v>
      </c>
      <c r="G331" s="61">
        <v>0</v>
      </c>
      <c r="H331" s="61">
        <v>0</v>
      </c>
      <c r="I331" s="61">
        <v>3</v>
      </c>
      <c r="J331" s="62">
        <v>1.5</v>
      </c>
    </row>
    <row r="332" spans="1:10" x14ac:dyDescent="0.2">
      <c r="A332" s="17"/>
      <c r="B332" s="17">
        <v>2012</v>
      </c>
      <c r="C332" s="61">
        <v>8</v>
      </c>
      <c r="D332" s="61">
        <v>7</v>
      </c>
      <c r="E332" s="61">
        <v>3</v>
      </c>
      <c r="F332" s="34" t="s">
        <v>155</v>
      </c>
      <c r="G332" s="61">
        <v>1</v>
      </c>
      <c r="H332" s="61">
        <v>0</v>
      </c>
      <c r="I332" s="61">
        <v>82</v>
      </c>
      <c r="J332" s="62">
        <v>20.5</v>
      </c>
    </row>
    <row r="333" spans="1:10" x14ac:dyDescent="0.2">
      <c r="A333" s="17"/>
      <c r="B333" s="17">
        <v>2013</v>
      </c>
      <c r="C333" s="61">
        <v>2</v>
      </c>
      <c r="D333" s="61">
        <v>2</v>
      </c>
      <c r="E333" s="61">
        <v>0</v>
      </c>
      <c r="F333" s="34">
        <v>9</v>
      </c>
      <c r="G333" s="61">
        <v>0</v>
      </c>
      <c r="H333" s="61">
        <v>0</v>
      </c>
      <c r="I333" s="61">
        <v>16</v>
      </c>
      <c r="J333" s="62">
        <v>8</v>
      </c>
    </row>
    <row r="334" spans="1:10" x14ac:dyDescent="0.2">
      <c r="A334" s="17"/>
      <c r="B334" s="17">
        <v>2014</v>
      </c>
      <c r="C334" s="61">
        <v>8</v>
      </c>
      <c r="D334" s="61">
        <v>7</v>
      </c>
      <c r="E334" s="61">
        <v>1</v>
      </c>
      <c r="F334" s="34">
        <v>27</v>
      </c>
      <c r="G334" s="61">
        <v>0</v>
      </c>
      <c r="H334" s="61">
        <v>0</v>
      </c>
      <c r="I334" s="61">
        <v>52</v>
      </c>
      <c r="J334" s="62">
        <v>8.67</v>
      </c>
    </row>
    <row r="335" spans="1:10" x14ac:dyDescent="0.2">
      <c r="A335" s="17"/>
      <c r="B335" s="17">
        <v>2015</v>
      </c>
      <c r="C335" s="61">
        <v>3</v>
      </c>
      <c r="D335" s="61">
        <v>3</v>
      </c>
      <c r="E335" s="61">
        <v>0</v>
      </c>
      <c r="F335" s="34">
        <v>16</v>
      </c>
      <c r="G335" s="61">
        <v>0</v>
      </c>
      <c r="H335" s="61">
        <v>0</v>
      </c>
      <c r="I335" s="61">
        <v>17</v>
      </c>
      <c r="J335" s="62">
        <v>5.67</v>
      </c>
    </row>
    <row r="336" spans="1:10" x14ac:dyDescent="0.2">
      <c r="A336" s="17"/>
      <c r="B336" s="17">
        <v>2016</v>
      </c>
      <c r="C336" s="17">
        <v>15</v>
      </c>
      <c r="D336" s="17">
        <v>10</v>
      </c>
      <c r="E336" s="17">
        <v>6</v>
      </c>
      <c r="F336" s="17">
        <v>17</v>
      </c>
      <c r="G336" s="17">
        <v>0</v>
      </c>
      <c r="H336" s="17">
        <v>0</v>
      </c>
      <c r="I336" s="17">
        <v>41</v>
      </c>
      <c r="J336" s="52">
        <f t="shared" ref="J336:J337" si="66">I336/(D336-E336)</f>
        <v>10.25</v>
      </c>
    </row>
    <row r="337" spans="1:11" x14ac:dyDescent="0.2">
      <c r="A337" s="17"/>
      <c r="B337" s="34">
        <v>2017</v>
      </c>
      <c r="C337" s="34">
        <v>13</v>
      </c>
      <c r="D337" s="34">
        <v>7</v>
      </c>
      <c r="E337" s="34">
        <v>4</v>
      </c>
      <c r="F337" s="34" t="s">
        <v>58</v>
      </c>
      <c r="G337" s="34">
        <v>0</v>
      </c>
      <c r="H337" s="34">
        <v>0</v>
      </c>
      <c r="I337" s="34">
        <v>16</v>
      </c>
      <c r="J337" s="52">
        <f t="shared" si="66"/>
        <v>5.333333333333333</v>
      </c>
    </row>
    <row r="338" spans="1:11" x14ac:dyDescent="0.2">
      <c r="A338" s="17"/>
      <c r="B338" s="34">
        <v>2018</v>
      </c>
      <c r="C338" s="84">
        <v>3</v>
      </c>
      <c r="D338" s="84">
        <v>2</v>
      </c>
      <c r="E338" s="84">
        <v>1</v>
      </c>
      <c r="F338" s="34" t="s">
        <v>145</v>
      </c>
      <c r="G338" s="84">
        <v>0</v>
      </c>
      <c r="H338" s="84">
        <v>0</v>
      </c>
      <c r="I338" s="84">
        <v>54</v>
      </c>
      <c r="J338" s="85">
        <v>54</v>
      </c>
    </row>
    <row r="339" spans="1:11" x14ac:dyDescent="0.2">
      <c r="A339" s="17"/>
      <c r="B339" s="34">
        <v>2019</v>
      </c>
      <c r="C339" s="84">
        <v>16</v>
      </c>
      <c r="D339" s="84">
        <v>8</v>
      </c>
      <c r="E339" s="84">
        <v>2</v>
      </c>
      <c r="F339" s="34" t="s">
        <v>454</v>
      </c>
      <c r="G339" s="84">
        <v>0</v>
      </c>
      <c r="H339" s="84">
        <v>0</v>
      </c>
      <c r="I339" s="84">
        <v>63</v>
      </c>
      <c r="J339" s="85">
        <v>10.5</v>
      </c>
    </row>
    <row r="340" spans="1:11" x14ac:dyDescent="0.2">
      <c r="A340" s="17"/>
      <c r="B340" s="34">
        <v>2020</v>
      </c>
      <c r="C340" s="84">
        <v>2</v>
      </c>
      <c r="D340" s="84">
        <v>2</v>
      </c>
      <c r="E340" s="84">
        <v>0</v>
      </c>
      <c r="F340" s="34">
        <v>10</v>
      </c>
      <c r="G340" s="84">
        <v>0</v>
      </c>
      <c r="H340" s="84">
        <v>0</v>
      </c>
      <c r="I340" s="84">
        <v>10</v>
      </c>
      <c r="J340" s="63">
        <f t="shared" ref="J340:J342" si="67">I340/(D340-E340)</f>
        <v>5</v>
      </c>
    </row>
    <row r="341" spans="1:11" x14ac:dyDescent="0.2">
      <c r="A341" s="17"/>
      <c r="B341" s="34">
        <v>2021</v>
      </c>
      <c r="C341" s="84">
        <v>11</v>
      </c>
      <c r="D341" s="84">
        <v>2</v>
      </c>
      <c r="E341" s="84">
        <v>1</v>
      </c>
      <c r="F341" s="34" t="s">
        <v>17</v>
      </c>
      <c r="G341" s="84">
        <v>0</v>
      </c>
      <c r="H341" s="84">
        <v>0</v>
      </c>
      <c r="I341" s="84">
        <v>7</v>
      </c>
      <c r="J341" s="85">
        <f t="shared" si="67"/>
        <v>7</v>
      </c>
      <c r="K341" s="85"/>
    </row>
    <row r="342" spans="1:11" x14ac:dyDescent="0.2">
      <c r="A342" s="17"/>
      <c r="B342" s="34">
        <v>2022</v>
      </c>
      <c r="C342" s="100">
        <v>9</v>
      </c>
      <c r="D342" s="100">
        <v>7</v>
      </c>
      <c r="E342" s="100">
        <v>1</v>
      </c>
      <c r="F342" s="34" t="s">
        <v>49</v>
      </c>
      <c r="G342" s="100">
        <v>0</v>
      </c>
      <c r="H342" s="100">
        <v>0</v>
      </c>
      <c r="I342" s="100">
        <v>38</v>
      </c>
      <c r="J342" s="63">
        <f t="shared" si="67"/>
        <v>6.333333333333333</v>
      </c>
      <c r="K342" s="85"/>
    </row>
    <row r="343" spans="1:11" x14ac:dyDescent="0.2">
      <c r="A343" s="17"/>
      <c r="B343" s="55" t="s">
        <v>15</v>
      </c>
      <c r="C343" s="55">
        <f>SUM(C331:C342)</f>
        <v>93</v>
      </c>
      <c r="D343" s="55">
        <f>SUM(D331:D342)</f>
        <v>60</v>
      </c>
      <c r="E343" s="55">
        <f>SUM(E331:E342)</f>
        <v>20</v>
      </c>
      <c r="F343" s="55" t="s">
        <v>155</v>
      </c>
      <c r="G343" s="55">
        <f>SUM(G331:G342)</f>
        <v>1</v>
      </c>
      <c r="H343" s="55">
        <f>SUM(H331:H342)</f>
        <v>0</v>
      </c>
      <c r="I343" s="55">
        <f>SUM(I331:I342)</f>
        <v>399</v>
      </c>
      <c r="J343" s="56">
        <f>I343/(D343-E343)</f>
        <v>9.9749999999999996</v>
      </c>
    </row>
    <row r="344" spans="1:1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52"/>
    </row>
    <row r="345" spans="1:11" x14ac:dyDescent="0.2">
      <c r="A345" s="17" t="s">
        <v>76</v>
      </c>
      <c r="B345" s="17">
        <v>1990</v>
      </c>
      <c r="C345" s="17">
        <v>1</v>
      </c>
      <c r="D345" s="17">
        <v>1</v>
      </c>
      <c r="E345" s="17">
        <v>0</v>
      </c>
      <c r="F345" s="17">
        <v>2</v>
      </c>
      <c r="G345" s="17">
        <v>0</v>
      </c>
      <c r="H345" s="17">
        <v>0</v>
      </c>
      <c r="I345" s="17">
        <v>2</v>
      </c>
      <c r="J345" s="52">
        <v>2</v>
      </c>
    </row>
    <row r="346" spans="1:11" x14ac:dyDescent="0.2">
      <c r="A346" s="17"/>
      <c r="B346" s="17">
        <v>1992</v>
      </c>
      <c r="C346" s="17">
        <v>1</v>
      </c>
      <c r="D346" s="17">
        <v>1</v>
      </c>
      <c r="E346" s="17">
        <v>0</v>
      </c>
      <c r="F346" s="17">
        <v>14</v>
      </c>
      <c r="G346" s="17">
        <v>0</v>
      </c>
      <c r="H346" s="17">
        <v>0</v>
      </c>
      <c r="I346" s="17">
        <v>14</v>
      </c>
      <c r="J346" s="52">
        <v>14</v>
      </c>
    </row>
    <row r="347" spans="1:11" x14ac:dyDescent="0.2">
      <c r="A347" s="17"/>
      <c r="B347" s="17">
        <v>2004</v>
      </c>
      <c r="C347" s="17">
        <v>1</v>
      </c>
      <c r="D347" s="17">
        <v>1</v>
      </c>
      <c r="E347" s="17">
        <v>0</v>
      </c>
      <c r="F347" s="17">
        <v>12</v>
      </c>
      <c r="G347" s="17">
        <v>0</v>
      </c>
      <c r="H347" s="17">
        <v>0</v>
      </c>
      <c r="I347" s="17">
        <v>12</v>
      </c>
      <c r="J347" s="52">
        <v>12</v>
      </c>
    </row>
    <row r="348" spans="1:11" x14ac:dyDescent="0.2">
      <c r="A348" s="17"/>
      <c r="B348" s="34">
        <v>2018</v>
      </c>
      <c r="C348" s="84">
        <v>1</v>
      </c>
      <c r="D348" s="84">
        <v>1</v>
      </c>
      <c r="E348" s="84">
        <v>0</v>
      </c>
      <c r="F348" s="34">
        <v>0</v>
      </c>
      <c r="G348" s="84">
        <v>0</v>
      </c>
      <c r="H348" s="84">
        <v>0</v>
      </c>
      <c r="I348" s="84">
        <v>0</v>
      </c>
      <c r="J348" s="85">
        <v>0</v>
      </c>
    </row>
    <row r="349" spans="1:11" x14ac:dyDescent="0.2">
      <c r="A349" s="17"/>
      <c r="B349" s="34">
        <v>2020</v>
      </c>
      <c r="C349" s="84">
        <v>2</v>
      </c>
      <c r="D349" s="84">
        <v>2</v>
      </c>
      <c r="E349" s="84">
        <v>1</v>
      </c>
      <c r="F349" s="34">
        <v>5</v>
      </c>
      <c r="G349" s="84">
        <v>0</v>
      </c>
      <c r="H349" s="84">
        <v>0</v>
      </c>
      <c r="I349" s="84">
        <v>5</v>
      </c>
      <c r="J349" s="63">
        <f t="shared" ref="J349" si="68">I349/(D349-E349)</f>
        <v>5</v>
      </c>
    </row>
    <row r="350" spans="1:11" x14ac:dyDescent="0.2">
      <c r="A350" s="17"/>
      <c r="B350" s="55" t="s">
        <v>15</v>
      </c>
      <c r="C350" s="55">
        <f>SUM(C345:C349)</f>
        <v>6</v>
      </c>
      <c r="D350" s="55">
        <f t="shared" ref="D350:I350" si="69">SUM(D345:D349)</f>
        <v>6</v>
      </c>
      <c r="E350" s="55">
        <f t="shared" si="69"/>
        <v>1</v>
      </c>
      <c r="F350" s="55">
        <v>14</v>
      </c>
      <c r="G350" s="55">
        <f t="shared" si="69"/>
        <v>0</v>
      </c>
      <c r="H350" s="55">
        <f t="shared" si="69"/>
        <v>0</v>
      </c>
      <c r="I350" s="55">
        <f t="shared" si="69"/>
        <v>33</v>
      </c>
      <c r="J350" s="56">
        <v>9.33</v>
      </c>
    </row>
    <row r="351" spans="1:1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52"/>
    </row>
    <row r="352" spans="1:11" x14ac:dyDescent="0.2">
      <c r="A352" s="17" t="s">
        <v>1075</v>
      </c>
      <c r="B352" s="17">
        <v>2015</v>
      </c>
      <c r="C352" s="61">
        <v>13</v>
      </c>
      <c r="D352" s="61">
        <v>13</v>
      </c>
      <c r="E352" s="61">
        <v>1</v>
      </c>
      <c r="F352" s="34" t="s">
        <v>174</v>
      </c>
      <c r="G352" s="61">
        <v>2</v>
      </c>
      <c r="H352" s="61">
        <v>0</v>
      </c>
      <c r="I352" s="61">
        <v>283</v>
      </c>
      <c r="J352" s="62">
        <v>23.58</v>
      </c>
    </row>
    <row r="353" spans="1:10" x14ac:dyDescent="0.2">
      <c r="A353" s="17"/>
      <c r="B353" s="17">
        <v>2016</v>
      </c>
      <c r="C353" s="17">
        <v>14</v>
      </c>
      <c r="D353" s="17">
        <v>11</v>
      </c>
      <c r="E353" s="17">
        <v>2</v>
      </c>
      <c r="F353" s="17">
        <v>27</v>
      </c>
      <c r="G353" s="17">
        <v>0</v>
      </c>
      <c r="H353" s="17">
        <v>0</v>
      </c>
      <c r="I353" s="17">
        <v>81</v>
      </c>
      <c r="J353" s="52">
        <f t="shared" ref="J353" si="70">I353/(D353-E353)</f>
        <v>9</v>
      </c>
    </row>
    <row r="354" spans="1:10" x14ac:dyDescent="0.2">
      <c r="A354" s="17"/>
      <c r="B354" s="34">
        <v>2018</v>
      </c>
      <c r="C354" s="84">
        <v>3</v>
      </c>
      <c r="D354" s="84">
        <v>2</v>
      </c>
      <c r="E354" s="84">
        <v>0</v>
      </c>
      <c r="F354" s="34">
        <v>18</v>
      </c>
      <c r="G354" s="84">
        <v>0</v>
      </c>
      <c r="H354" s="84">
        <v>0</v>
      </c>
      <c r="I354" s="84">
        <v>34</v>
      </c>
      <c r="J354" s="85">
        <v>17</v>
      </c>
    </row>
    <row r="355" spans="1:10" x14ac:dyDescent="0.2">
      <c r="A355" s="17"/>
      <c r="B355" s="55" t="s">
        <v>15</v>
      </c>
      <c r="C355" s="55">
        <f>SUM(C352:C354)</f>
        <v>30</v>
      </c>
      <c r="D355" s="55">
        <f t="shared" ref="D355:I355" si="71">SUM(D352:D354)</f>
        <v>26</v>
      </c>
      <c r="E355" s="55">
        <f t="shared" si="71"/>
        <v>3</v>
      </c>
      <c r="F355" s="55" t="s">
        <v>174</v>
      </c>
      <c r="G355" s="55">
        <f t="shared" si="71"/>
        <v>2</v>
      </c>
      <c r="H355" s="55">
        <f t="shared" si="71"/>
        <v>0</v>
      </c>
      <c r="I355" s="55">
        <f t="shared" si="71"/>
        <v>398</v>
      </c>
      <c r="J355" s="56">
        <f>I355/(D355-E355)</f>
        <v>17.304347826086957</v>
      </c>
    </row>
    <row r="356" spans="1:10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52"/>
    </row>
    <row r="357" spans="1:10" x14ac:dyDescent="0.2">
      <c r="A357" s="17" t="s">
        <v>77</v>
      </c>
      <c r="B357" s="17">
        <v>1990</v>
      </c>
      <c r="C357" s="17">
        <v>1</v>
      </c>
      <c r="D357" s="17">
        <v>1</v>
      </c>
      <c r="E357" s="17">
        <v>0</v>
      </c>
      <c r="F357" s="17">
        <v>5</v>
      </c>
      <c r="G357" s="17">
        <v>0</v>
      </c>
      <c r="H357" s="17">
        <v>0</v>
      </c>
      <c r="I357" s="17">
        <v>5</v>
      </c>
      <c r="J357" s="52">
        <v>5</v>
      </c>
    </row>
    <row r="358" spans="1:10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52"/>
    </row>
    <row r="359" spans="1:10" x14ac:dyDescent="0.2">
      <c r="A359" s="17" t="s">
        <v>78</v>
      </c>
      <c r="B359" s="17">
        <v>1987</v>
      </c>
      <c r="C359" s="17">
        <v>1</v>
      </c>
      <c r="D359" s="17">
        <v>1</v>
      </c>
      <c r="E359" s="17">
        <v>0</v>
      </c>
      <c r="F359" s="17">
        <v>0</v>
      </c>
      <c r="G359" s="17">
        <v>0</v>
      </c>
      <c r="H359" s="17">
        <v>0</v>
      </c>
      <c r="I359" s="17">
        <v>0</v>
      </c>
      <c r="J359" s="52">
        <v>0</v>
      </c>
    </row>
    <row r="360" spans="1:10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52"/>
    </row>
    <row r="361" spans="1:10" x14ac:dyDescent="0.2">
      <c r="A361" s="17" t="s">
        <v>79</v>
      </c>
      <c r="B361" s="17">
        <v>2002</v>
      </c>
      <c r="C361" s="17">
        <v>1</v>
      </c>
      <c r="D361" s="17">
        <v>1</v>
      </c>
      <c r="E361" s="17">
        <v>0</v>
      </c>
      <c r="F361" s="17">
        <v>0</v>
      </c>
      <c r="G361" s="17">
        <v>0</v>
      </c>
      <c r="H361" s="17">
        <v>0</v>
      </c>
      <c r="I361" s="17">
        <v>0</v>
      </c>
      <c r="J361" s="52">
        <v>0</v>
      </c>
    </row>
    <row r="362" spans="1:10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52"/>
    </row>
    <row r="363" spans="1:10" x14ac:dyDescent="0.2">
      <c r="A363" s="17" t="s">
        <v>1078</v>
      </c>
      <c r="B363" s="17">
        <v>2012</v>
      </c>
      <c r="C363" s="61">
        <v>12</v>
      </c>
      <c r="D363" s="61">
        <v>8</v>
      </c>
      <c r="E363" s="61">
        <v>3</v>
      </c>
      <c r="F363" s="34">
        <v>19</v>
      </c>
      <c r="G363" s="61">
        <v>0</v>
      </c>
      <c r="H363" s="61">
        <v>0</v>
      </c>
      <c r="I363" s="61">
        <v>54</v>
      </c>
      <c r="J363" s="52">
        <f t="shared" ref="J363:J366" si="72">I363/(D363-E363)</f>
        <v>10.8</v>
      </c>
    </row>
    <row r="364" spans="1:10" x14ac:dyDescent="0.2">
      <c r="B364" s="17">
        <v>2013</v>
      </c>
      <c r="C364" s="61">
        <v>12</v>
      </c>
      <c r="D364" s="61">
        <v>9</v>
      </c>
      <c r="E364" s="61">
        <v>3</v>
      </c>
      <c r="F364" s="34">
        <v>44</v>
      </c>
      <c r="G364" s="61">
        <v>0</v>
      </c>
      <c r="H364" s="61">
        <v>0</v>
      </c>
      <c r="I364" s="61">
        <v>103</v>
      </c>
      <c r="J364" s="52">
        <f t="shared" si="72"/>
        <v>17.166666666666668</v>
      </c>
    </row>
    <row r="365" spans="1:10" x14ac:dyDescent="0.2">
      <c r="A365" s="17"/>
      <c r="B365" s="17">
        <v>2014</v>
      </c>
      <c r="C365" s="61">
        <v>15</v>
      </c>
      <c r="D365" s="61">
        <v>14</v>
      </c>
      <c r="E365" s="61">
        <v>5</v>
      </c>
      <c r="F365" s="34">
        <v>42</v>
      </c>
      <c r="G365" s="61">
        <v>0</v>
      </c>
      <c r="H365" s="61">
        <v>0</v>
      </c>
      <c r="I365" s="61">
        <v>202</v>
      </c>
      <c r="J365" s="52">
        <f t="shared" si="72"/>
        <v>22.444444444444443</v>
      </c>
    </row>
    <row r="366" spans="1:10" x14ac:dyDescent="0.2">
      <c r="A366" s="17"/>
      <c r="B366" s="17">
        <v>2015</v>
      </c>
      <c r="C366" s="61">
        <v>14</v>
      </c>
      <c r="D366" s="61">
        <v>14</v>
      </c>
      <c r="E366" s="61">
        <v>0</v>
      </c>
      <c r="F366" s="34">
        <v>29</v>
      </c>
      <c r="G366" s="61">
        <v>0</v>
      </c>
      <c r="H366" s="61">
        <v>0</v>
      </c>
      <c r="I366" s="61">
        <v>115</v>
      </c>
      <c r="J366" s="52">
        <f t="shared" si="72"/>
        <v>8.2142857142857135</v>
      </c>
    </row>
    <row r="367" spans="1:10" x14ac:dyDescent="0.2">
      <c r="A367" s="17"/>
      <c r="B367" s="17">
        <v>2016</v>
      </c>
      <c r="C367" s="17">
        <v>14</v>
      </c>
      <c r="D367" s="17">
        <v>9</v>
      </c>
      <c r="E367" s="17">
        <v>1</v>
      </c>
      <c r="F367" s="17" t="s">
        <v>201</v>
      </c>
      <c r="G367" s="17">
        <v>0</v>
      </c>
      <c r="H367" s="17">
        <v>0</v>
      </c>
      <c r="I367" s="17">
        <v>62</v>
      </c>
      <c r="J367" s="52">
        <f t="shared" ref="J367:J368" si="73">I367/(D367-E367)</f>
        <v>7.75</v>
      </c>
    </row>
    <row r="368" spans="1:10" x14ac:dyDescent="0.2">
      <c r="A368" s="17"/>
      <c r="B368" s="34">
        <v>2017</v>
      </c>
      <c r="C368" s="34">
        <v>16</v>
      </c>
      <c r="D368" s="34">
        <v>12</v>
      </c>
      <c r="E368" s="34">
        <v>2</v>
      </c>
      <c r="F368" s="34">
        <v>35</v>
      </c>
      <c r="G368" s="34">
        <v>0</v>
      </c>
      <c r="H368" s="34">
        <v>0</v>
      </c>
      <c r="I368" s="34">
        <v>114</v>
      </c>
      <c r="J368" s="52">
        <f t="shared" si="73"/>
        <v>11.4</v>
      </c>
    </row>
    <row r="369" spans="1:10" x14ac:dyDescent="0.2">
      <c r="A369" s="17"/>
      <c r="B369" s="34">
        <v>2018</v>
      </c>
      <c r="C369" s="84">
        <v>13</v>
      </c>
      <c r="D369" s="84">
        <v>10</v>
      </c>
      <c r="E369" s="84">
        <v>1</v>
      </c>
      <c r="F369" s="34">
        <v>33</v>
      </c>
      <c r="G369" s="84">
        <v>0</v>
      </c>
      <c r="H369" s="84">
        <v>0</v>
      </c>
      <c r="I369" s="84">
        <v>114</v>
      </c>
      <c r="J369" s="85">
        <v>12.67</v>
      </c>
    </row>
    <row r="370" spans="1:10" x14ac:dyDescent="0.2">
      <c r="A370" s="17"/>
      <c r="B370" s="55" t="s">
        <v>15</v>
      </c>
      <c r="C370" s="55">
        <f>SUM(C363:C369)</f>
        <v>96</v>
      </c>
      <c r="D370" s="55">
        <f t="shared" ref="D370:I370" si="74">SUM(D363:D369)</f>
        <v>76</v>
      </c>
      <c r="E370" s="55">
        <f t="shared" si="74"/>
        <v>15</v>
      </c>
      <c r="F370" s="55">
        <v>44</v>
      </c>
      <c r="G370" s="55">
        <f t="shared" si="74"/>
        <v>0</v>
      </c>
      <c r="H370" s="55">
        <f t="shared" si="74"/>
        <v>0</v>
      </c>
      <c r="I370" s="55">
        <f t="shared" si="74"/>
        <v>764</v>
      </c>
      <c r="J370" s="56">
        <f>I370/(D370-E370)</f>
        <v>12.524590163934427</v>
      </c>
    </row>
    <row r="371" spans="1:10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52"/>
    </row>
    <row r="372" spans="1:10" x14ac:dyDescent="0.2">
      <c r="A372" s="17" t="s">
        <v>80</v>
      </c>
      <c r="B372" s="17">
        <v>2007</v>
      </c>
      <c r="C372" s="17">
        <v>4</v>
      </c>
      <c r="D372" s="17">
        <v>3</v>
      </c>
      <c r="E372" s="17">
        <v>1</v>
      </c>
      <c r="F372" s="17">
        <v>17</v>
      </c>
      <c r="G372" s="17">
        <v>0</v>
      </c>
      <c r="H372" s="17">
        <v>0</v>
      </c>
      <c r="I372" s="17">
        <v>24</v>
      </c>
      <c r="J372" s="52">
        <f t="shared" ref="J372:J380" si="75">I372/(D372-E372)</f>
        <v>12</v>
      </c>
    </row>
    <row r="373" spans="1:10" x14ac:dyDescent="0.2">
      <c r="A373" s="17"/>
      <c r="B373" s="17">
        <v>2008</v>
      </c>
      <c r="C373" s="17">
        <v>12</v>
      </c>
      <c r="D373" s="17">
        <v>9</v>
      </c>
      <c r="E373" s="17">
        <v>4</v>
      </c>
      <c r="F373" s="17" t="s">
        <v>81</v>
      </c>
      <c r="G373" s="17">
        <v>1</v>
      </c>
      <c r="H373" s="17">
        <v>0</v>
      </c>
      <c r="I373" s="17">
        <v>107</v>
      </c>
      <c r="J373" s="52">
        <f t="shared" si="75"/>
        <v>21.4</v>
      </c>
    </row>
    <row r="374" spans="1:10" x14ac:dyDescent="0.2">
      <c r="A374" s="17"/>
      <c r="B374" s="17">
        <v>2009</v>
      </c>
      <c r="C374" s="17">
        <v>15</v>
      </c>
      <c r="D374" s="17">
        <v>11</v>
      </c>
      <c r="E374" s="17">
        <v>1</v>
      </c>
      <c r="F374" s="17" t="s">
        <v>82</v>
      </c>
      <c r="G374" s="17">
        <v>0</v>
      </c>
      <c r="H374" s="17">
        <v>0</v>
      </c>
      <c r="I374" s="17">
        <v>170</v>
      </c>
      <c r="J374" s="52">
        <f t="shared" si="75"/>
        <v>17</v>
      </c>
    </row>
    <row r="375" spans="1:10" x14ac:dyDescent="0.2">
      <c r="A375" s="17"/>
      <c r="B375" s="17">
        <v>2010</v>
      </c>
      <c r="C375" s="17">
        <v>17</v>
      </c>
      <c r="D375" s="17">
        <v>17</v>
      </c>
      <c r="E375" s="17">
        <v>1</v>
      </c>
      <c r="F375" s="17">
        <v>103</v>
      </c>
      <c r="G375" s="17">
        <v>1</v>
      </c>
      <c r="H375" s="17">
        <v>1</v>
      </c>
      <c r="I375" s="17">
        <v>400</v>
      </c>
      <c r="J375" s="52">
        <f t="shared" si="75"/>
        <v>25</v>
      </c>
    </row>
    <row r="376" spans="1:10" x14ac:dyDescent="0.2">
      <c r="A376" s="17"/>
      <c r="B376" s="17">
        <v>2011</v>
      </c>
      <c r="C376" s="61">
        <v>18</v>
      </c>
      <c r="D376" s="61">
        <v>18</v>
      </c>
      <c r="E376" s="61">
        <v>0</v>
      </c>
      <c r="F376" s="34">
        <v>71</v>
      </c>
      <c r="G376" s="61">
        <v>3</v>
      </c>
      <c r="H376" s="61">
        <v>0</v>
      </c>
      <c r="I376" s="61">
        <v>397</v>
      </c>
      <c r="J376" s="52">
        <f t="shared" si="75"/>
        <v>22.055555555555557</v>
      </c>
    </row>
    <row r="377" spans="1:10" x14ac:dyDescent="0.2">
      <c r="A377" s="17"/>
      <c r="B377" s="17">
        <v>2012</v>
      </c>
      <c r="C377" s="61">
        <v>16</v>
      </c>
      <c r="D377" s="61">
        <v>15</v>
      </c>
      <c r="E377" s="61">
        <v>0</v>
      </c>
      <c r="F377" s="34">
        <v>71</v>
      </c>
      <c r="G377" s="61">
        <v>5</v>
      </c>
      <c r="H377" s="61">
        <v>0</v>
      </c>
      <c r="I377" s="61">
        <v>419</v>
      </c>
      <c r="J377" s="52">
        <f t="shared" si="75"/>
        <v>27.933333333333334</v>
      </c>
    </row>
    <row r="378" spans="1:10" x14ac:dyDescent="0.2">
      <c r="A378" s="17"/>
      <c r="B378" s="17">
        <v>2014</v>
      </c>
      <c r="C378" s="61">
        <v>13</v>
      </c>
      <c r="D378" s="61">
        <v>13</v>
      </c>
      <c r="E378" s="61">
        <v>0</v>
      </c>
      <c r="F378" s="34">
        <v>95</v>
      </c>
      <c r="G378" s="61">
        <v>5</v>
      </c>
      <c r="H378" s="61">
        <v>0</v>
      </c>
      <c r="I378" s="61">
        <v>572</v>
      </c>
      <c r="J378" s="52">
        <f t="shared" si="75"/>
        <v>44</v>
      </c>
    </row>
    <row r="379" spans="1:10" x14ac:dyDescent="0.2">
      <c r="A379" s="17"/>
      <c r="B379" s="17">
        <v>2015</v>
      </c>
      <c r="C379" s="61">
        <v>7</v>
      </c>
      <c r="D379" s="61">
        <v>7</v>
      </c>
      <c r="E379" s="61">
        <v>0</v>
      </c>
      <c r="F379" s="34">
        <v>59</v>
      </c>
      <c r="G379" s="61">
        <v>1</v>
      </c>
      <c r="H379" s="61">
        <v>0</v>
      </c>
      <c r="I379" s="61">
        <v>164</v>
      </c>
      <c r="J379" s="52">
        <f t="shared" si="75"/>
        <v>23.428571428571427</v>
      </c>
    </row>
    <row r="380" spans="1:10" x14ac:dyDescent="0.2">
      <c r="A380" s="17"/>
      <c r="B380" s="34">
        <v>2017</v>
      </c>
      <c r="C380" s="34">
        <v>12</v>
      </c>
      <c r="D380" s="34">
        <v>12</v>
      </c>
      <c r="E380" s="34">
        <v>2</v>
      </c>
      <c r="F380" s="34">
        <v>111</v>
      </c>
      <c r="G380" s="34">
        <v>1</v>
      </c>
      <c r="H380" s="34">
        <v>1</v>
      </c>
      <c r="I380" s="34">
        <v>387</v>
      </c>
      <c r="J380" s="52">
        <f t="shared" si="75"/>
        <v>38.700000000000003</v>
      </c>
    </row>
    <row r="381" spans="1:10" x14ac:dyDescent="0.2">
      <c r="A381" s="17"/>
      <c r="B381" s="55" t="s">
        <v>15</v>
      </c>
      <c r="C381" s="55">
        <f>SUM(C372:C380)</f>
        <v>114</v>
      </c>
      <c r="D381" s="55">
        <f t="shared" ref="D381:I381" si="76">SUM(D372:D380)</f>
        <v>105</v>
      </c>
      <c r="E381" s="55">
        <f t="shared" si="76"/>
        <v>9</v>
      </c>
      <c r="F381" s="55">
        <v>111</v>
      </c>
      <c r="G381" s="55">
        <f t="shared" si="76"/>
        <v>17</v>
      </c>
      <c r="H381" s="55">
        <f t="shared" si="76"/>
        <v>2</v>
      </c>
      <c r="I381" s="55">
        <f t="shared" si="76"/>
        <v>2640</v>
      </c>
      <c r="J381" s="56">
        <f>I381/(D381-E381)</f>
        <v>27.5</v>
      </c>
    </row>
    <row r="382" spans="1:10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52"/>
    </row>
    <row r="383" spans="1:10" x14ac:dyDescent="0.2">
      <c r="A383" s="19" t="s">
        <v>1303</v>
      </c>
      <c r="B383" s="34">
        <v>2019</v>
      </c>
      <c r="C383" s="84">
        <v>12</v>
      </c>
      <c r="D383" s="84">
        <v>8</v>
      </c>
      <c r="E383" s="84">
        <v>3</v>
      </c>
      <c r="F383" s="34" t="s">
        <v>123</v>
      </c>
      <c r="G383" s="84">
        <v>0</v>
      </c>
      <c r="H383" s="84">
        <v>0</v>
      </c>
      <c r="I383" s="84">
        <v>89</v>
      </c>
      <c r="J383" s="52">
        <f t="shared" ref="J383:J387" si="77">I383/(D383-E383)</f>
        <v>17.8</v>
      </c>
    </row>
    <row r="384" spans="1:10" x14ac:dyDescent="0.2">
      <c r="B384" s="34">
        <v>2020</v>
      </c>
      <c r="C384" s="84">
        <v>3</v>
      </c>
      <c r="D384" s="84">
        <v>3</v>
      </c>
      <c r="E384" s="84">
        <v>0</v>
      </c>
      <c r="F384" s="34">
        <v>27</v>
      </c>
      <c r="G384" s="84">
        <v>0</v>
      </c>
      <c r="H384" s="84">
        <v>0</v>
      </c>
      <c r="I384" s="84">
        <v>40</v>
      </c>
      <c r="J384" s="63">
        <f t="shared" si="77"/>
        <v>13.333333333333334</v>
      </c>
    </row>
    <row r="385" spans="1:11" x14ac:dyDescent="0.2">
      <c r="B385" s="34">
        <v>2021</v>
      </c>
      <c r="C385" s="84">
        <v>13</v>
      </c>
      <c r="D385" s="84">
        <v>10</v>
      </c>
      <c r="E385" s="84">
        <v>2</v>
      </c>
      <c r="F385" s="34">
        <v>26</v>
      </c>
      <c r="G385" s="84">
        <v>0</v>
      </c>
      <c r="H385" s="84">
        <v>0</v>
      </c>
      <c r="I385" s="84">
        <v>111</v>
      </c>
      <c r="J385" s="85">
        <f t="shared" si="77"/>
        <v>13.875</v>
      </c>
      <c r="K385" s="85"/>
    </row>
    <row r="386" spans="1:11" x14ac:dyDescent="0.2">
      <c r="B386" s="34">
        <v>2022</v>
      </c>
      <c r="C386" s="100">
        <v>16</v>
      </c>
      <c r="D386" s="100">
        <v>13</v>
      </c>
      <c r="E386" s="100">
        <v>1</v>
      </c>
      <c r="F386" s="34">
        <v>61</v>
      </c>
      <c r="G386" s="100">
        <v>1</v>
      </c>
      <c r="H386" s="100">
        <v>0</v>
      </c>
      <c r="I386" s="100">
        <v>188</v>
      </c>
      <c r="J386" s="63">
        <f t="shared" si="77"/>
        <v>15.666666666666666</v>
      </c>
      <c r="K386" s="85"/>
    </row>
    <row r="387" spans="1:11" x14ac:dyDescent="0.2">
      <c r="B387" s="34">
        <v>2023</v>
      </c>
      <c r="C387" s="34">
        <v>12</v>
      </c>
      <c r="D387" s="34">
        <v>11</v>
      </c>
      <c r="E387" s="34">
        <v>3</v>
      </c>
      <c r="F387" s="34">
        <v>39</v>
      </c>
      <c r="G387" s="34">
        <v>0</v>
      </c>
      <c r="H387" s="34">
        <v>0</v>
      </c>
      <c r="I387" s="34">
        <v>103</v>
      </c>
      <c r="J387" s="63">
        <f t="shared" si="77"/>
        <v>12.875</v>
      </c>
      <c r="K387" s="85"/>
    </row>
    <row r="388" spans="1:11" x14ac:dyDescent="0.2">
      <c r="B388" s="55" t="s">
        <v>15</v>
      </c>
      <c r="C388" s="55">
        <f>SUM(C383:C387)</f>
        <v>56</v>
      </c>
      <c r="D388" s="55">
        <f>SUM(D383:D387)</f>
        <v>45</v>
      </c>
      <c r="E388" s="55">
        <f>SUM(E383:E387)</f>
        <v>9</v>
      </c>
      <c r="F388" s="55">
        <v>61</v>
      </c>
      <c r="G388" s="55">
        <f>SUM(G383:G387)</f>
        <v>1</v>
      </c>
      <c r="H388" s="55">
        <f>SUM(H383:H387)</f>
        <v>0</v>
      </c>
      <c r="I388" s="55">
        <f>SUM(I383:I387)</f>
        <v>531</v>
      </c>
      <c r="J388" s="56">
        <f>I388/(D388-E388)</f>
        <v>14.75</v>
      </c>
    </row>
    <row r="389" spans="1:1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52"/>
    </row>
    <row r="390" spans="1:11" x14ac:dyDescent="0.2">
      <c r="A390" s="17" t="s">
        <v>83</v>
      </c>
      <c r="B390" s="17">
        <v>2004</v>
      </c>
      <c r="C390" s="17">
        <v>3</v>
      </c>
      <c r="D390" s="17">
        <v>1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52">
        <v>0</v>
      </c>
    </row>
    <row r="391" spans="1:11" x14ac:dyDescent="0.2">
      <c r="A391" s="17"/>
      <c r="B391" s="17">
        <v>2005</v>
      </c>
      <c r="C391" s="17">
        <v>2</v>
      </c>
      <c r="D391" s="17">
        <v>0</v>
      </c>
      <c r="E391" s="17" t="s">
        <v>13</v>
      </c>
      <c r="F391" s="17" t="s">
        <v>13</v>
      </c>
      <c r="G391" s="17" t="s">
        <v>13</v>
      </c>
      <c r="H391" s="17" t="s">
        <v>13</v>
      </c>
      <c r="I391" s="17" t="s">
        <v>13</v>
      </c>
      <c r="J391" s="52" t="s">
        <v>13</v>
      </c>
    </row>
    <row r="392" spans="1:11" x14ac:dyDescent="0.2">
      <c r="A392" s="17"/>
      <c r="B392" s="17">
        <v>2006</v>
      </c>
      <c r="C392" s="17">
        <v>2</v>
      </c>
      <c r="D392" s="17">
        <v>2</v>
      </c>
      <c r="E392" s="17">
        <v>0</v>
      </c>
      <c r="F392" s="17">
        <v>1</v>
      </c>
      <c r="G392" s="17">
        <v>0</v>
      </c>
      <c r="H392" s="17">
        <v>0</v>
      </c>
      <c r="I392" s="17">
        <v>1</v>
      </c>
      <c r="J392" s="52">
        <v>0.5</v>
      </c>
    </row>
    <row r="393" spans="1:11" x14ac:dyDescent="0.2">
      <c r="A393" s="17"/>
      <c r="B393" s="55" t="s">
        <v>15</v>
      </c>
      <c r="C393" s="55">
        <v>7</v>
      </c>
      <c r="D393" s="55">
        <v>3</v>
      </c>
      <c r="E393" s="55">
        <v>0</v>
      </c>
      <c r="F393" s="55">
        <v>1</v>
      </c>
      <c r="G393" s="55">
        <v>0</v>
      </c>
      <c r="H393" s="55">
        <v>0</v>
      </c>
      <c r="I393" s="55">
        <v>1</v>
      </c>
      <c r="J393" s="56">
        <v>0.33</v>
      </c>
    </row>
    <row r="394" spans="1:1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52"/>
    </row>
    <row r="395" spans="1:11" x14ac:dyDescent="0.2">
      <c r="A395" s="17" t="s">
        <v>84</v>
      </c>
      <c r="B395" s="17">
        <v>1997</v>
      </c>
      <c r="C395" s="17">
        <v>10</v>
      </c>
      <c r="D395" s="17">
        <v>7</v>
      </c>
      <c r="E395" s="17">
        <v>0</v>
      </c>
      <c r="F395" s="17">
        <v>24</v>
      </c>
      <c r="G395" s="17">
        <v>0</v>
      </c>
      <c r="H395" s="17">
        <v>0</v>
      </c>
      <c r="I395" s="17">
        <v>52</v>
      </c>
      <c r="J395" s="52">
        <v>7.43</v>
      </c>
    </row>
    <row r="396" spans="1:11" x14ac:dyDescent="0.2">
      <c r="A396" s="17"/>
      <c r="B396" s="17">
        <v>1998</v>
      </c>
      <c r="C396" s="17">
        <v>11</v>
      </c>
      <c r="D396" s="17">
        <v>10</v>
      </c>
      <c r="E396" s="17">
        <v>1</v>
      </c>
      <c r="F396" s="17" t="s">
        <v>85</v>
      </c>
      <c r="G396" s="17">
        <v>0</v>
      </c>
      <c r="H396" s="17">
        <v>0</v>
      </c>
      <c r="I396" s="17">
        <v>114</v>
      </c>
      <c r="J396" s="52">
        <v>12.67</v>
      </c>
    </row>
    <row r="397" spans="1:11" x14ac:dyDescent="0.2">
      <c r="A397" s="17"/>
      <c r="B397" s="17">
        <v>2000</v>
      </c>
      <c r="C397" s="17">
        <v>5</v>
      </c>
      <c r="D397" s="17">
        <v>4</v>
      </c>
      <c r="E397" s="17">
        <v>1</v>
      </c>
      <c r="F397" s="17">
        <v>15</v>
      </c>
      <c r="G397" s="17">
        <v>0</v>
      </c>
      <c r="H397" s="17">
        <v>0</v>
      </c>
      <c r="I397" s="17">
        <v>22</v>
      </c>
      <c r="J397" s="52">
        <v>7.33</v>
      </c>
    </row>
    <row r="398" spans="1:11" x14ac:dyDescent="0.2">
      <c r="A398" s="17"/>
      <c r="B398" s="17">
        <v>2001</v>
      </c>
      <c r="C398" s="17">
        <v>5</v>
      </c>
      <c r="D398" s="17">
        <v>3</v>
      </c>
      <c r="E398" s="17">
        <v>0</v>
      </c>
      <c r="F398" s="17">
        <v>13</v>
      </c>
      <c r="G398" s="17">
        <v>0</v>
      </c>
      <c r="H398" s="17">
        <v>0</v>
      </c>
      <c r="I398" s="17">
        <v>16</v>
      </c>
      <c r="J398" s="52">
        <v>5.33</v>
      </c>
    </row>
    <row r="399" spans="1:11" x14ac:dyDescent="0.2">
      <c r="A399" s="17"/>
      <c r="B399" s="17">
        <v>2011</v>
      </c>
      <c r="C399" s="61">
        <v>6</v>
      </c>
      <c r="D399" s="61">
        <v>5</v>
      </c>
      <c r="E399" s="61">
        <v>1</v>
      </c>
      <c r="F399" s="34">
        <v>54</v>
      </c>
      <c r="G399" s="61">
        <v>1</v>
      </c>
      <c r="H399" s="61">
        <v>0</v>
      </c>
      <c r="I399" s="61">
        <v>76</v>
      </c>
      <c r="J399" s="62">
        <v>19</v>
      </c>
    </row>
    <row r="400" spans="1:11" x14ac:dyDescent="0.2">
      <c r="A400" s="17"/>
      <c r="B400" s="17">
        <v>2012</v>
      </c>
      <c r="C400" s="61">
        <v>10</v>
      </c>
      <c r="D400" s="61">
        <v>8</v>
      </c>
      <c r="E400" s="61">
        <v>2</v>
      </c>
      <c r="F400" s="34">
        <v>6</v>
      </c>
      <c r="G400" s="61">
        <v>0</v>
      </c>
      <c r="H400" s="61">
        <v>0</v>
      </c>
      <c r="I400" s="61">
        <v>22</v>
      </c>
      <c r="J400" s="62">
        <v>3.67</v>
      </c>
    </row>
    <row r="401" spans="1:10" x14ac:dyDescent="0.2">
      <c r="A401" s="17"/>
      <c r="B401" s="55" t="s">
        <v>15</v>
      </c>
      <c r="C401" s="55">
        <f>SUM(C395:C400)</f>
        <v>47</v>
      </c>
      <c r="D401" s="55">
        <f>SUM(D395:D400)</f>
        <v>37</v>
      </c>
      <c r="E401" s="55">
        <f>SUM(E395:E400)</f>
        <v>5</v>
      </c>
      <c r="F401" s="55" t="s">
        <v>85</v>
      </c>
      <c r="G401" s="55">
        <f>SUM(G395:G400)</f>
        <v>1</v>
      </c>
      <c r="H401" s="55">
        <f>SUM(H395:H400)</f>
        <v>0</v>
      </c>
      <c r="I401" s="55">
        <f>SUM(I395:I400)</f>
        <v>302</v>
      </c>
      <c r="J401" s="56">
        <f>I401/(D401-E401)</f>
        <v>9.4375</v>
      </c>
    </row>
    <row r="402" spans="1:10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52"/>
    </row>
    <row r="403" spans="1:10" x14ac:dyDescent="0.2">
      <c r="A403" s="17" t="s">
        <v>86</v>
      </c>
      <c r="B403" s="17">
        <v>2005</v>
      </c>
      <c r="C403" s="17">
        <v>1</v>
      </c>
      <c r="D403" s="17">
        <v>0</v>
      </c>
      <c r="E403" s="17" t="s">
        <v>13</v>
      </c>
      <c r="F403" s="17" t="s">
        <v>13</v>
      </c>
      <c r="G403" s="17" t="s">
        <v>13</v>
      </c>
      <c r="H403" s="17" t="s">
        <v>13</v>
      </c>
      <c r="I403" s="17" t="s">
        <v>13</v>
      </c>
      <c r="J403" s="52" t="s">
        <v>13</v>
      </c>
    </row>
    <row r="404" spans="1:10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52"/>
    </row>
    <row r="405" spans="1:10" x14ac:dyDescent="0.2">
      <c r="A405" s="17" t="s">
        <v>87</v>
      </c>
      <c r="B405" s="17">
        <v>1984</v>
      </c>
      <c r="C405" s="17">
        <v>13</v>
      </c>
      <c r="D405" s="17">
        <v>10</v>
      </c>
      <c r="E405" s="17">
        <v>0</v>
      </c>
      <c r="F405" s="17">
        <v>27</v>
      </c>
      <c r="G405" s="17">
        <v>0</v>
      </c>
      <c r="H405" s="17">
        <v>0</v>
      </c>
      <c r="I405" s="17">
        <v>35</v>
      </c>
      <c r="J405" s="52">
        <v>3.5</v>
      </c>
    </row>
    <row r="406" spans="1:10" x14ac:dyDescent="0.2">
      <c r="A406" s="17"/>
      <c r="B406" s="17">
        <v>1985</v>
      </c>
      <c r="C406" s="17">
        <v>12</v>
      </c>
      <c r="D406" s="17">
        <v>8</v>
      </c>
      <c r="E406" s="17">
        <v>3</v>
      </c>
      <c r="F406" s="17">
        <v>18</v>
      </c>
      <c r="G406" s="17">
        <v>0</v>
      </c>
      <c r="H406" s="17">
        <v>0</v>
      </c>
      <c r="I406" s="17">
        <v>42</v>
      </c>
      <c r="J406" s="52">
        <v>8.4</v>
      </c>
    </row>
    <row r="407" spans="1:10" x14ac:dyDescent="0.2">
      <c r="A407" s="17"/>
      <c r="B407" s="17">
        <v>1986</v>
      </c>
      <c r="C407" s="17">
        <v>17</v>
      </c>
      <c r="D407" s="17">
        <v>10</v>
      </c>
      <c r="E407" s="17">
        <v>1</v>
      </c>
      <c r="F407" s="17">
        <v>18</v>
      </c>
      <c r="G407" s="17">
        <v>0</v>
      </c>
      <c r="H407" s="17">
        <v>0</v>
      </c>
      <c r="I407" s="17">
        <v>61</v>
      </c>
      <c r="J407" s="52">
        <v>6.78</v>
      </c>
    </row>
    <row r="408" spans="1:10" x14ac:dyDescent="0.2">
      <c r="A408" s="17"/>
      <c r="B408" s="17">
        <v>1987</v>
      </c>
      <c r="C408" s="17">
        <v>16</v>
      </c>
      <c r="D408" s="17">
        <v>7</v>
      </c>
      <c r="E408" s="17">
        <v>2</v>
      </c>
      <c r="F408" s="17" t="s">
        <v>88</v>
      </c>
      <c r="G408" s="17">
        <v>0</v>
      </c>
      <c r="H408" s="17">
        <v>0</v>
      </c>
      <c r="I408" s="17">
        <v>30</v>
      </c>
      <c r="J408" s="52">
        <v>6</v>
      </c>
    </row>
    <row r="409" spans="1:10" x14ac:dyDescent="0.2">
      <c r="A409" s="17"/>
      <c r="B409" s="17">
        <v>1988</v>
      </c>
      <c r="C409" s="17">
        <v>15</v>
      </c>
      <c r="D409" s="17">
        <v>4</v>
      </c>
      <c r="E409" s="17">
        <v>2</v>
      </c>
      <c r="F409" s="17">
        <v>28</v>
      </c>
      <c r="G409" s="17">
        <v>0</v>
      </c>
      <c r="H409" s="17">
        <v>0</v>
      </c>
      <c r="I409" s="17">
        <v>43</v>
      </c>
      <c r="J409" s="52">
        <v>21.5</v>
      </c>
    </row>
    <row r="410" spans="1:10" x14ac:dyDescent="0.2">
      <c r="A410" s="17"/>
      <c r="B410" s="17">
        <v>1989</v>
      </c>
      <c r="C410" s="17">
        <v>21</v>
      </c>
      <c r="D410" s="17">
        <v>14</v>
      </c>
      <c r="E410" s="17">
        <v>6</v>
      </c>
      <c r="F410" s="17" t="s">
        <v>89</v>
      </c>
      <c r="G410" s="17">
        <v>0</v>
      </c>
      <c r="H410" s="17">
        <v>0</v>
      </c>
      <c r="I410" s="17">
        <v>96</v>
      </c>
      <c r="J410" s="52">
        <v>12</v>
      </c>
    </row>
    <row r="411" spans="1:10" x14ac:dyDescent="0.2">
      <c r="A411" s="17"/>
      <c r="B411" s="17">
        <v>1990</v>
      </c>
      <c r="C411" s="17">
        <v>6</v>
      </c>
      <c r="D411" s="17">
        <v>5</v>
      </c>
      <c r="E411" s="17">
        <v>2</v>
      </c>
      <c r="F411" s="17" t="s">
        <v>90</v>
      </c>
      <c r="G411" s="17">
        <v>0</v>
      </c>
      <c r="H411" s="17">
        <v>0</v>
      </c>
      <c r="I411" s="17">
        <v>6</v>
      </c>
      <c r="J411" s="52">
        <v>2</v>
      </c>
    </row>
    <row r="412" spans="1:10" x14ac:dyDescent="0.2">
      <c r="A412" s="17"/>
      <c r="B412" s="17">
        <v>1991</v>
      </c>
      <c r="C412" s="17">
        <v>16</v>
      </c>
      <c r="D412" s="17">
        <v>8</v>
      </c>
      <c r="E412" s="17">
        <v>5</v>
      </c>
      <c r="F412" s="17" t="s">
        <v>53</v>
      </c>
      <c r="G412" s="17">
        <v>0</v>
      </c>
      <c r="H412" s="17">
        <v>0</v>
      </c>
      <c r="I412" s="17">
        <v>28</v>
      </c>
      <c r="J412" s="52">
        <v>9.33</v>
      </c>
    </row>
    <row r="413" spans="1:10" x14ac:dyDescent="0.2">
      <c r="A413" s="17"/>
      <c r="B413" s="17">
        <v>1992</v>
      </c>
      <c r="C413" s="17">
        <v>13</v>
      </c>
      <c r="D413" s="17">
        <v>6</v>
      </c>
      <c r="E413" s="17">
        <v>4</v>
      </c>
      <c r="F413" s="17" t="s">
        <v>49</v>
      </c>
      <c r="G413" s="17">
        <v>0</v>
      </c>
      <c r="H413" s="17">
        <v>0</v>
      </c>
      <c r="I413" s="17">
        <v>35</v>
      </c>
      <c r="J413" s="52">
        <v>17.5</v>
      </c>
    </row>
    <row r="414" spans="1:10" x14ac:dyDescent="0.2">
      <c r="A414" s="17"/>
      <c r="B414" s="17">
        <v>1993</v>
      </c>
      <c r="C414" s="17">
        <v>5</v>
      </c>
      <c r="D414" s="17">
        <v>3</v>
      </c>
      <c r="E414" s="17">
        <v>0</v>
      </c>
      <c r="F414" s="17">
        <v>11</v>
      </c>
      <c r="G414" s="17">
        <v>0</v>
      </c>
      <c r="H414" s="17">
        <v>0</v>
      </c>
      <c r="I414" s="17">
        <v>12</v>
      </c>
      <c r="J414" s="52">
        <v>4</v>
      </c>
    </row>
    <row r="415" spans="1:10" x14ac:dyDescent="0.2">
      <c r="A415" s="17"/>
      <c r="B415" s="17">
        <v>1994</v>
      </c>
      <c r="C415" s="17">
        <v>2</v>
      </c>
      <c r="D415" s="17">
        <v>1</v>
      </c>
      <c r="E415" s="17">
        <v>0</v>
      </c>
      <c r="F415" s="17">
        <v>1</v>
      </c>
      <c r="G415" s="17">
        <v>0</v>
      </c>
      <c r="H415" s="17">
        <v>0</v>
      </c>
      <c r="I415" s="17">
        <v>1</v>
      </c>
      <c r="J415" s="52">
        <v>1</v>
      </c>
    </row>
    <row r="416" spans="1:10" x14ac:dyDescent="0.2">
      <c r="A416" s="17"/>
      <c r="B416" s="17">
        <v>1998</v>
      </c>
      <c r="C416" s="17">
        <v>3</v>
      </c>
      <c r="D416" s="17">
        <v>1</v>
      </c>
      <c r="E416" s="17">
        <v>0</v>
      </c>
      <c r="F416" s="17">
        <v>8</v>
      </c>
      <c r="G416" s="17">
        <v>0</v>
      </c>
      <c r="H416" s="17">
        <v>0</v>
      </c>
      <c r="I416" s="17">
        <v>8</v>
      </c>
      <c r="J416" s="52">
        <v>8</v>
      </c>
    </row>
    <row r="417" spans="1:10" x14ac:dyDescent="0.2">
      <c r="A417" s="17"/>
      <c r="B417" s="17">
        <v>2000</v>
      </c>
      <c r="C417" s="17">
        <v>7</v>
      </c>
      <c r="D417" s="17">
        <v>5</v>
      </c>
      <c r="E417" s="17">
        <v>1</v>
      </c>
      <c r="F417" s="17">
        <v>5</v>
      </c>
      <c r="G417" s="17">
        <v>0</v>
      </c>
      <c r="H417" s="17">
        <v>0</v>
      </c>
      <c r="I417" s="17">
        <v>9</v>
      </c>
      <c r="J417" s="52">
        <v>2.25</v>
      </c>
    </row>
    <row r="418" spans="1:10" x14ac:dyDescent="0.2">
      <c r="A418" s="17"/>
      <c r="B418" s="55" t="s">
        <v>15</v>
      </c>
      <c r="C418" s="55">
        <v>146</v>
      </c>
      <c r="D418" s="55">
        <v>82</v>
      </c>
      <c r="E418" s="55">
        <v>26</v>
      </c>
      <c r="F418" s="55">
        <v>28</v>
      </c>
      <c r="G418" s="55">
        <v>0</v>
      </c>
      <c r="H418" s="55">
        <v>0</v>
      </c>
      <c r="I418" s="55">
        <v>406</v>
      </c>
      <c r="J418" s="56">
        <v>7.25</v>
      </c>
    </row>
    <row r="419" spans="1:10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52"/>
    </row>
    <row r="420" spans="1:10" x14ac:dyDescent="0.2">
      <c r="A420" s="17" t="s">
        <v>91</v>
      </c>
      <c r="B420" s="17">
        <v>1984</v>
      </c>
      <c r="C420" s="17">
        <v>13</v>
      </c>
      <c r="D420" s="17">
        <v>11</v>
      </c>
      <c r="E420" s="17">
        <v>1</v>
      </c>
      <c r="F420" s="17">
        <v>26</v>
      </c>
      <c r="G420" s="17">
        <v>0</v>
      </c>
      <c r="H420" s="17">
        <v>0</v>
      </c>
      <c r="I420" s="17">
        <v>105</v>
      </c>
      <c r="J420" s="52">
        <v>10.5</v>
      </c>
    </row>
    <row r="421" spans="1:10" x14ac:dyDescent="0.2">
      <c r="A421" s="17"/>
      <c r="B421" s="17">
        <v>1985</v>
      </c>
      <c r="C421" s="17">
        <v>12</v>
      </c>
      <c r="D421" s="17">
        <v>9</v>
      </c>
      <c r="E421" s="17">
        <v>1</v>
      </c>
      <c r="F421" s="17" t="s">
        <v>89</v>
      </c>
      <c r="G421" s="17">
        <v>0</v>
      </c>
      <c r="H421" s="17">
        <v>0</v>
      </c>
      <c r="I421" s="17">
        <v>88</v>
      </c>
      <c r="J421" s="52">
        <v>11</v>
      </c>
    </row>
    <row r="422" spans="1:10" x14ac:dyDescent="0.2">
      <c r="A422" s="17"/>
      <c r="B422" s="17">
        <v>1986</v>
      </c>
      <c r="C422" s="17">
        <v>14</v>
      </c>
      <c r="D422" s="17">
        <v>10</v>
      </c>
      <c r="E422" s="17">
        <v>3</v>
      </c>
      <c r="F422" s="17">
        <v>10</v>
      </c>
      <c r="G422" s="17">
        <v>0</v>
      </c>
      <c r="H422" s="17">
        <v>0</v>
      </c>
      <c r="I422" s="17">
        <v>30</v>
      </c>
      <c r="J422" s="52">
        <v>4.29</v>
      </c>
    </row>
    <row r="423" spans="1:10" x14ac:dyDescent="0.2">
      <c r="A423" s="17"/>
      <c r="B423" s="17">
        <v>1987</v>
      </c>
      <c r="C423" s="17">
        <v>7</v>
      </c>
      <c r="D423" s="17">
        <v>6</v>
      </c>
      <c r="E423" s="17">
        <v>0</v>
      </c>
      <c r="F423" s="17">
        <v>8</v>
      </c>
      <c r="G423" s="17">
        <v>0</v>
      </c>
      <c r="H423" s="17">
        <v>0</v>
      </c>
      <c r="I423" s="17">
        <v>25</v>
      </c>
      <c r="J423" s="52">
        <v>4.17</v>
      </c>
    </row>
    <row r="424" spans="1:10" x14ac:dyDescent="0.2">
      <c r="A424" s="17"/>
      <c r="B424" s="17">
        <v>1991</v>
      </c>
      <c r="C424" s="17">
        <v>2</v>
      </c>
      <c r="D424" s="17">
        <v>2</v>
      </c>
      <c r="E424" s="17">
        <v>0</v>
      </c>
      <c r="F424" s="17">
        <v>22</v>
      </c>
      <c r="G424" s="17">
        <v>0</v>
      </c>
      <c r="H424" s="17">
        <v>0</v>
      </c>
      <c r="I424" s="17">
        <v>33</v>
      </c>
      <c r="J424" s="52">
        <v>16.5</v>
      </c>
    </row>
    <row r="425" spans="1:10" x14ac:dyDescent="0.2">
      <c r="A425" s="17"/>
      <c r="B425" s="55" t="s">
        <v>15</v>
      </c>
      <c r="C425" s="55">
        <v>48</v>
      </c>
      <c r="D425" s="55">
        <v>38</v>
      </c>
      <c r="E425" s="55">
        <v>5</v>
      </c>
      <c r="F425" s="55">
        <v>26</v>
      </c>
      <c r="G425" s="55">
        <v>0</v>
      </c>
      <c r="H425" s="55">
        <v>0</v>
      </c>
      <c r="I425" s="55">
        <v>281</v>
      </c>
      <c r="J425" s="56">
        <v>8.52</v>
      </c>
    </row>
    <row r="426" spans="1:10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52"/>
    </row>
    <row r="427" spans="1:10" x14ac:dyDescent="0.2">
      <c r="A427" s="17" t="s">
        <v>1385</v>
      </c>
      <c r="B427" s="34">
        <v>2022</v>
      </c>
      <c r="C427" s="100">
        <v>14</v>
      </c>
      <c r="D427" s="100">
        <v>13</v>
      </c>
      <c r="E427" s="100">
        <v>1</v>
      </c>
      <c r="F427" s="34">
        <v>26</v>
      </c>
      <c r="G427" s="100">
        <v>0</v>
      </c>
      <c r="H427" s="100">
        <v>0</v>
      </c>
      <c r="I427" s="100">
        <v>132</v>
      </c>
      <c r="J427" s="63">
        <f t="shared" ref="J427:J428" si="78">I427/(D427-E427)</f>
        <v>11</v>
      </c>
    </row>
    <row r="428" spans="1:10" x14ac:dyDescent="0.2">
      <c r="A428" s="17"/>
      <c r="B428" s="55" t="s">
        <v>15</v>
      </c>
      <c r="C428" s="55">
        <f>SUM(C427)</f>
        <v>14</v>
      </c>
      <c r="D428" s="55">
        <f>SUM(D427)</f>
        <v>13</v>
      </c>
      <c r="E428" s="55">
        <f>SUM(E427)</f>
        <v>1</v>
      </c>
      <c r="F428" s="55">
        <v>26</v>
      </c>
      <c r="G428" s="55">
        <f>SUM(G427)</f>
        <v>0</v>
      </c>
      <c r="H428" s="55">
        <f>SUM(H427)</f>
        <v>0</v>
      </c>
      <c r="I428" s="55">
        <f>SUM(I427)</f>
        <v>132</v>
      </c>
      <c r="J428" s="63">
        <f t="shared" si="78"/>
        <v>11</v>
      </c>
    </row>
    <row r="429" spans="1:10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52"/>
    </row>
    <row r="430" spans="1:10" x14ac:dyDescent="0.2">
      <c r="A430" s="17" t="s">
        <v>92</v>
      </c>
      <c r="B430" s="17">
        <v>2009</v>
      </c>
      <c r="C430" s="17">
        <v>5</v>
      </c>
      <c r="D430" s="17">
        <v>3</v>
      </c>
      <c r="E430" s="17">
        <v>2</v>
      </c>
      <c r="F430" s="17">
        <v>4</v>
      </c>
      <c r="G430" s="17">
        <v>0</v>
      </c>
      <c r="H430" s="17">
        <v>0</v>
      </c>
      <c r="I430" s="17">
        <v>4</v>
      </c>
      <c r="J430" s="52">
        <v>4</v>
      </c>
    </row>
    <row r="431" spans="1:10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52"/>
    </row>
    <row r="432" spans="1:10" x14ac:dyDescent="0.2">
      <c r="A432" s="17" t="s">
        <v>93</v>
      </c>
      <c r="B432" s="17">
        <v>1984</v>
      </c>
      <c r="C432" s="17">
        <v>9</v>
      </c>
      <c r="D432" s="17">
        <v>6</v>
      </c>
      <c r="E432" s="17">
        <v>5</v>
      </c>
      <c r="F432" s="17">
        <v>6</v>
      </c>
      <c r="G432" s="17">
        <v>0</v>
      </c>
      <c r="H432" s="17">
        <v>0</v>
      </c>
      <c r="I432" s="17">
        <v>11</v>
      </c>
      <c r="J432" s="52">
        <v>11</v>
      </c>
    </row>
    <row r="433" spans="1:10" x14ac:dyDescent="0.2">
      <c r="A433" s="17"/>
      <c r="B433" s="17">
        <v>1985</v>
      </c>
      <c r="C433" s="17">
        <v>12</v>
      </c>
      <c r="D433" s="17">
        <v>4</v>
      </c>
      <c r="E433" s="17">
        <v>1</v>
      </c>
      <c r="F433" s="17">
        <v>4</v>
      </c>
      <c r="G433" s="17">
        <v>0</v>
      </c>
      <c r="H433" s="17">
        <v>0</v>
      </c>
      <c r="I433" s="17">
        <v>6</v>
      </c>
      <c r="J433" s="52">
        <v>2</v>
      </c>
    </row>
    <row r="434" spans="1:10" x14ac:dyDescent="0.2">
      <c r="A434" s="17"/>
      <c r="B434" s="17">
        <v>1986</v>
      </c>
      <c r="C434" s="17">
        <v>15</v>
      </c>
      <c r="D434" s="17">
        <v>7</v>
      </c>
      <c r="E434" s="17">
        <v>2</v>
      </c>
      <c r="F434" s="17">
        <v>21</v>
      </c>
      <c r="G434" s="17">
        <v>0</v>
      </c>
      <c r="H434" s="17">
        <v>0</v>
      </c>
      <c r="I434" s="17">
        <v>43</v>
      </c>
      <c r="J434" s="52">
        <v>8.6</v>
      </c>
    </row>
    <row r="435" spans="1:10" x14ac:dyDescent="0.2">
      <c r="A435" s="17"/>
      <c r="B435" s="17">
        <v>1987</v>
      </c>
      <c r="C435" s="17">
        <v>13</v>
      </c>
      <c r="D435" s="17">
        <v>6</v>
      </c>
      <c r="E435" s="17">
        <v>3</v>
      </c>
      <c r="F435" s="17" t="s">
        <v>94</v>
      </c>
      <c r="G435" s="17">
        <v>0</v>
      </c>
      <c r="H435" s="17">
        <v>0</v>
      </c>
      <c r="I435" s="17">
        <v>43</v>
      </c>
      <c r="J435" s="52">
        <v>14.33</v>
      </c>
    </row>
    <row r="436" spans="1:10" x14ac:dyDescent="0.2">
      <c r="A436" s="17"/>
      <c r="B436" s="17">
        <v>1988</v>
      </c>
      <c r="C436" s="17">
        <v>13</v>
      </c>
      <c r="D436" s="17">
        <v>3</v>
      </c>
      <c r="E436" s="17">
        <v>2</v>
      </c>
      <c r="F436" s="17">
        <v>2</v>
      </c>
      <c r="G436" s="17">
        <v>0</v>
      </c>
      <c r="H436" s="17">
        <v>0</v>
      </c>
      <c r="I436" s="17">
        <v>2</v>
      </c>
      <c r="J436" s="52">
        <v>2</v>
      </c>
    </row>
    <row r="437" spans="1:10" x14ac:dyDescent="0.2">
      <c r="A437" s="17"/>
      <c r="B437" s="55" t="s">
        <v>15</v>
      </c>
      <c r="C437" s="55">
        <v>62</v>
      </c>
      <c r="D437" s="55">
        <v>26</v>
      </c>
      <c r="E437" s="55">
        <v>13</v>
      </c>
      <c r="F437" s="55" t="s">
        <v>94</v>
      </c>
      <c r="G437" s="55">
        <v>0</v>
      </c>
      <c r="H437" s="55">
        <v>0</v>
      </c>
      <c r="I437" s="55">
        <v>105</v>
      </c>
      <c r="J437" s="56">
        <v>8.08</v>
      </c>
    </row>
    <row r="438" spans="1:10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52"/>
    </row>
    <row r="439" spans="1:10" x14ac:dyDescent="0.2">
      <c r="A439" s="17" t="s">
        <v>95</v>
      </c>
      <c r="B439" s="17">
        <v>1999</v>
      </c>
      <c r="C439" s="17">
        <v>7</v>
      </c>
      <c r="D439" s="17">
        <v>4</v>
      </c>
      <c r="E439" s="17">
        <v>0</v>
      </c>
      <c r="F439" s="17">
        <v>14</v>
      </c>
      <c r="G439" s="17">
        <v>0</v>
      </c>
      <c r="H439" s="17">
        <v>0</v>
      </c>
      <c r="I439" s="17">
        <v>35</v>
      </c>
      <c r="J439" s="52">
        <v>8.75</v>
      </c>
    </row>
    <row r="440" spans="1:10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52"/>
    </row>
    <row r="441" spans="1:10" x14ac:dyDescent="0.2">
      <c r="A441" s="17" t="s">
        <v>96</v>
      </c>
      <c r="B441" s="17">
        <v>2000</v>
      </c>
      <c r="C441" s="17">
        <v>1</v>
      </c>
      <c r="D441" s="17">
        <v>1</v>
      </c>
      <c r="E441" s="17">
        <v>0</v>
      </c>
      <c r="F441" s="17">
        <v>0</v>
      </c>
      <c r="G441" s="17">
        <v>0</v>
      </c>
      <c r="H441" s="17">
        <v>0</v>
      </c>
      <c r="I441" s="17">
        <v>0</v>
      </c>
      <c r="J441" s="52">
        <v>0</v>
      </c>
    </row>
    <row r="442" spans="1:10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52"/>
    </row>
    <row r="443" spans="1:10" x14ac:dyDescent="0.2">
      <c r="A443" s="17" t="s">
        <v>97</v>
      </c>
      <c r="B443" s="17">
        <v>2001</v>
      </c>
      <c r="C443" s="17">
        <v>2</v>
      </c>
      <c r="D443" s="17">
        <v>0</v>
      </c>
      <c r="E443" s="17" t="s">
        <v>34</v>
      </c>
      <c r="F443" s="17" t="s">
        <v>34</v>
      </c>
      <c r="G443" s="17" t="s">
        <v>35</v>
      </c>
      <c r="H443" s="17" t="s">
        <v>35</v>
      </c>
      <c r="I443" s="17" t="s">
        <v>34</v>
      </c>
      <c r="J443" s="52" t="s">
        <v>13</v>
      </c>
    </row>
    <row r="444" spans="1:10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52"/>
    </row>
    <row r="445" spans="1:10" x14ac:dyDescent="0.2">
      <c r="A445" s="17" t="s">
        <v>98</v>
      </c>
      <c r="B445" s="17">
        <v>1989</v>
      </c>
      <c r="C445" s="17">
        <v>9</v>
      </c>
      <c r="D445" s="17">
        <v>8</v>
      </c>
      <c r="E445" s="17">
        <v>1</v>
      </c>
      <c r="F445" s="17">
        <v>18</v>
      </c>
      <c r="G445" s="17">
        <v>0</v>
      </c>
      <c r="H445" s="17">
        <v>0</v>
      </c>
      <c r="I445" s="17">
        <v>49</v>
      </c>
      <c r="J445" s="52">
        <v>7</v>
      </c>
    </row>
    <row r="446" spans="1:10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52"/>
    </row>
    <row r="447" spans="1:10" x14ac:dyDescent="0.2">
      <c r="A447" s="17" t="s">
        <v>1177</v>
      </c>
      <c r="B447" s="17">
        <v>2016</v>
      </c>
      <c r="C447" s="17">
        <v>1</v>
      </c>
      <c r="D447" s="17">
        <v>1</v>
      </c>
      <c r="E447" s="17">
        <v>0</v>
      </c>
      <c r="F447" s="17">
        <v>0</v>
      </c>
      <c r="G447" s="17">
        <v>0</v>
      </c>
      <c r="H447" s="17">
        <v>0</v>
      </c>
      <c r="I447" s="17">
        <v>0</v>
      </c>
      <c r="J447" s="52">
        <f t="shared" ref="J447:J450" si="79">I447/(D447-E447)</f>
        <v>0</v>
      </c>
    </row>
    <row r="448" spans="1:10" x14ac:dyDescent="0.2">
      <c r="A448" s="17"/>
      <c r="B448" s="34">
        <v>2017</v>
      </c>
      <c r="C448" s="34">
        <v>1</v>
      </c>
      <c r="D448" s="34">
        <v>1</v>
      </c>
      <c r="E448" s="34">
        <v>0</v>
      </c>
      <c r="F448" s="34">
        <v>0</v>
      </c>
      <c r="G448" s="34">
        <v>0</v>
      </c>
      <c r="H448" s="34">
        <v>0</v>
      </c>
      <c r="I448" s="34">
        <v>0</v>
      </c>
      <c r="J448" s="52">
        <f t="shared" si="79"/>
        <v>0</v>
      </c>
    </row>
    <row r="449" spans="1:10" x14ac:dyDescent="0.2">
      <c r="A449" s="17"/>
      <c r="B449" s="34">
        <v>2018</v>
      </c>
      <c r="C449" s="84">
        <v>2</v>
      </c>
      <c r="D449" s="84">
        <v>2</v>
      </c>
      <c r="E449" s="84">
        <v>0</v>
      </c>
      <c r="F449" s="34">
        <v>4</v>
      </c>
      <c r="G449" s="84">
        <v>0</v>
      </c>
      <c r="H449" s="84">
        <v>0</v>
      </c>
      <c r="I449" s="84">
        <v>4</v>
      </c>
      <c r="J449" s="85">
        <v>2</v>
      </c>
    </row>
    <row r="450" spans="1:10" x14ac:dyDescent="0.2">
      <c r="A450" s="17"/>
      <c r="B450" s="55" t="s">
        <v>15</v>
      </c>
      <c r="C450" s="55">
        <f>SUM(C447:C449)</f>
        <v>4</v>
      </c>
      <c r="D450" s="55">
        <f t="shared" ref="D450:I450" si="80">SUM(D447:D449)</f>
        <v>4</v>
      </c>
      <c r="E450" s="55">
        <f t="shared" si="80"/>
        <v>0</v>
      </c>
      <c r="F450" s="55">
        <v>4</v>
      </c>
      <c r="G450" s="55">
        <f t="shared" si="80"/>
        <v>0</v>
      </c>
      <c r="H450" s="55">
        <f t="shared" si="80"/>
        <v>0</v>
      </c>
      <c r="I450" s="55">
        <f t="shared" si="80"/>
        <v>4</v>
      </c>
      <c r="J450" s="56">
        <f t="shared" si="79"/>
        <v>1</v>
      </c>
    </row>
    <row r="451" spans="1:10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52"/>
    </row>
    <row r="452" spans="1:10" x14ac:dyDescent="0.2">
      <c r="A452" s="17" t="s">
        <v>99</v>
      </c>
      <c r="B452" s="17">
        <v>2000</v>
      </c>
      <c r="C452" s="17">
        <v>2</v>
      </c>
      <c r="D452" s="17">
        <v>2</v>
      </c>
      <c r="E452" s="17">
        <v>0</v>
      </c>
      <c r="F452" s="17">
        <v>0</v>
      </c>
      <c r="G452" s="17">
        <v>0</v>
      </c>
      <c r="H452" s="17">
        <v>0</v>
      </c>
      <c r="I452" s="17">
        <v>0</v>
      </c>
      <c r="J452" s="52">
        <v>0</v>
      </c>
    </row>
    <row r="453" spans="1:10" x14ac:dyDescent="0.2">
      <c r="A453" s="17"/>
      <c r="B453" s="17">
        <v>2001</v>
      </c>
      <c r="C453" s="17">
        <v>1</v>
      </c>
      <c r="D453" s="17">
        <v>0</v>
      </c>
      <c r="E453" s="17" t="s">
        <v>34</v>
      </c>
      <c r="F453" s="17" t="s">
        <v>34</v>
      </c>
      <c r="G453" s="17" t="s">
        <v>35</v>
      </c>
      <c r="H453" s="17" t="s">
        <v>35</v>
      </c>
      <c r="I453" s="17" t="s">
        <v>34</v>
      </c>
      <c r="J453" s="52" t="s">
        <v>13</v>
      </c>
    </row>
    <row r="454" spans="1:10" x14ac:dyDescent="0.2">
      <c r="A454" s="17"/>
      <c r="B454" s="55" t="s">
        <v>15</v>
      </c>
      <c r="C454" s="55">
        <v>3</v>
      </c>
      <c r="D454" s="55">
        <v>2</v>
      </c>
      <c r="E454" s="55">
        <v>0</v>
      </c>
      <c r="F454" s="55">
        <v>0</v>
      </c>
      <c r="G454" s="55">
        <v>0</v>
      </c>
      <c r="H454" s="55">
        <v>0</v>
      </c>
      <c r="I454" s="55">
        <v>0</v>
      </c>
      <c r="J454" s="56">
        <v>0</v>
      </c>
    </row>
    <row r="455" spans="1:10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52"/>
    </row>
    <row r="456" spans="1:10" x14ac:dyDescent="0.2">
      <c r="A456" s="17" t="s">
        <v>100</v>
      </c>
      <c r="B456" s="17">
        <v>1991</v>
      </c>
      <c r="C456" s="17">
        <v>1</v>
      </c>
      <c r="D456" s="17">
        <v>0</v>
      </c>
      <c r="E456" s="17" t="s">
        <v>34</v>
      </c>
      <c r="F456" s="17" t="s">
        <v>34</v>
      </c>
      <c r="G456" s="17" t="s">
        <v>35</v>
      </c>
      <c r="H456" s="17" t="s">
        <v>35</v>
      </c>
      <c r="I456" s="17" t="s">
        <v>34</v>
      </c>
      <c r="J456" s="52" t="s">
        <v>13</v>
      </c>
    </row>
    <row r="457" spans="1:10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52"/>
    </row>
    <row r="458" spans="1:10" x14ac:dyDescent="0.2">
      <c r="A458" s="17" t="s">
        <v>101</v>
      </c>
      <c r="B458" s="17">
        <v>2004</v>
      </c>
      <c r="C458" s="17">
        <v>7</v>
      </c>
      <c r="D458" s="17">
        <v>2</v>
      </c>
      <c r="E458" s="17">
        <v>0</v>
      </c>
      <c r="F458" s="17">
        <v>2</v>
      </c>
      <c r="G458" s="17">
        <v>0</v>
      </c>
      <c r="H458" s="17">
        <v>0</v>
      </c>
      <c r="I458" s="17">
        <v>2</v>
      </c>
      <c r="J458" s="52">
        <f t="shared" ref="J458:J469" si="81">I458/(D458-E458)</f>
        <v>1</v>
      </c>
    </row>
    <row r="459" spans="1:10" x14ac:dyDescent="0.2">
      <c r="A459" s="17"/>
      <c r="B459" s="17">
        <v>2005</v>
      </c>
      <c r="C459" s="17">
        <v>13</v>
      </c>
      <c r="D459" s="17">
        <v>8</v>
      </c>
      <c r="E459" s="17">
        <v>3</v>
      </c>
      <c r="F459" s="17">
        <v>10</v>
      </c>
      <c r="G459" s="17">
        <v>0</v>
      </c>
      <c r="H459" s="17">
        <v>0</v>
      </c>
      <c r="I459" s="17">
        <v>33</v>
      </c>
      <c r="J459" s="52">
        <f t="shared" si="81"/>
        <v>6.6</v>
      </c>
    </row>
    <row r="460" spans="1:10" x14ac:dyDescent="0.2">
      <c r="A460" s="17"/>
      <c r="B460" s="17">
        <v>2006</v>
      </c>
      <c r="C460" s="17">
        <v>16</v>
      </c>
      <c r="D460" s="17">
        <v>12</v>
      </c>
      <c r="E460" s="17">
        <v>2</v>
      </c>
      <c r="F460" s="17" t="s">
        <v>102</v>
      </c>
      <c r="G460" s="17">
        <v>1</v>
      </c>
      <c r="H460" s="17">
        <v>0</v>
      </c>
      <c r="I460" s="17">
        <v>153</v>
      </c>
      <c r="J460" s="52">
        <f t="shared" si="81"/>
        <v>15.3</v>
      </c>
    </row>
    <row r="461" spans="1:10" x14ac:dyDescent="0.2">
      <c r="A461" s="17"/>
      <c r="B461" s="17">
        <v>2007</v>
      </c>
      <c r="C461" s="17">
        <v>13</v>
      </c>
      <c r="D461" s="17">
        <v>12</v>
      </c>
      <c r="E461" s="17">
        <v>0</v>
      </c>
      <c r="F461" s="17">
        <v>56</v>
      </c>
      <c r="G461" s="17">
        <v>1</v>
      </c>
      <c r="H461" s="17">
        <v>0</v>
      </c>
      <c r="I461" s="17">
        <v>171</v>
      </c>
      <c r="J461" s="52">
        <f t="shared" si="81"/>
        <v>14.25</v>
      </c>
    </row>
    <row r="462" spans="1:10" x14ac:dyDescent="0.2">
      <c r="A462" s="17"/>
      <c r="B462" s="17">
        <v>2008</v>
      </c>
      <c r="C462" s="17">
        <v>12</v>
      </c>
      <c r="D462" s="17">
        <v>10</v>
      </c>
      <c r="E462" s="17">
        <v>1</v>
      </c>
      <c r="F462" s="17" t="s">
        <v>81</v>
      </c>
      <c r="G462" s="17">
        <v>1</v>
      </c>
      <c r="H462" s="17">
        <v>0</v>
      </c>
      <c r="I462" s="17">
        <v>126</v>
      </c>
      <c r="J462" s="52">
        <f t="shared" si="81"/>
        <v>14</v>
      </c>
    </row>
    <row r="463" spans="1:10" x14ac:dyDescent="0.2">
      <c r="A463" s="17"/>
      <c r="B463" s="17">
        <v>2009</v>
      </c>
      <c r="C463" s="17">
        <v>14</v>
      </c>
      <c r="D463" s="17">
        <v>12</v>
      </c>
      <c r="E463" s="17">
        <v>1</v>
      </c>
      <c r="F463" s="17">
        <v>73</v>
      </c>
      <c r="G463" s="17">
        <v>2</v>
      </c>
      <c r="H463" s="17">
        <v>0</v>
      </c>
      <c r="I463" s="17">
        <v>200</v>
      </c>
      <c r="J463" s="52">
        <f t="shared" si="81"/>
        <v>18.181818181818183</v>
      </c>
    </row>
    <row r="464" spans="1:10" x14ac:dyDescent="0.2">
      <c r="A464" s="17"/>
      <c r="B464" s="17">
        <v>2010</v>
      </c>
      <c r="C464" s="17">
        <v>18</v>
      </c>
      <c r="D464" s="17">
        <v>17</v>
      </c>
      <c r="E464" s="17">
        <v>2</v>
      </c>
      <c r="F464" s="17">
        <v>65</v>
      </c>
      <c r="G464" s="17">
        <v>1</v>
      </c>
      <c r="H464" s="17">
        <v>0</v>
      </c>
      <c r="I464" s="17">
        <v>346</v>
      </c>
      <c r="J464" s="52">
        <f t="shared" si="81"/>
        <v>23.066666666666666</v>
      </c>
    </row>
    <row r="465" spans="1:10" x14ac:dyDescent="0.2">
      <c r="A465" s="17"/>
      <c r="B465" s="17">
        <v>2011</v>
      </c>
      <c r="C465" s="61">
        <v>17</v>
      </c>
      <c r="D465" s="61">
        <v>16</v>
      </c>
      <c r="E465" s="61">
        <v>2</v>
      </c>
      <c r="F465" s="34">
        <v>38</v>
      </c>
      <c r="G465" s="61">
        <v>0</v>
      </c>
      <c r="H465" s="61">
        <v>0</v>
      </c>
      <c r="I465" s="61">
        <v>175</v>
      </c>
      <c r="J465" s="52">
        <f t="shared" si="81"/>
        <v>12.5</v>
      </c>
    </row>
    <row r="466" spans="1:10" x14ac:dyDescent="0.2">
      <c r="A466" s="17"/>
      <c r="B466" s="17">
        <v>2012</v>
      </c>
      <c r="C466" s="61">
        <v>16</v>
      </c>
      <c r="D466" s="61">
        <v>14</v>
      </c>
      <c r="E466" s="61">
        <v>1</v>
      </c>
      <c r="F466" s="34" t="s">
        <v>1070</v>
      </c>
      <c r="G466" s="61">
        <v>1</v>
      </c>
      <c r="H466" s="61">
        <v>0</v>
      </c>
      <c r="I466" s="61">
        <v>286</v>
      </c>
      <c r="J466" s="52">
        <f t="shared" si="81"/>
        <v>22</v>
      </c>
    </row>
    <row r="467" spans="1:10" x14ac:dyDescent="0.2">
      <c r="A467" s="17"/>
      <c r="B467" s="17">
        <v>2013</v>
      </c>
      <c r="C467" s="61">
        <v>16</v>
      </c>
      <c r="D467" s="61">
        <v>16</v>
      </c>
      <c r="E467" s="61">
        <v>1</v>
      </c>
      <c r="F467" s="34">
        <v>50</v>
      </c>
      <c r="G467" s="61">
        <v>1</v>
      </c>
      <c r="H467" s="61">
        <v>0</v>
      </c>
      <c r="I467" s="61">
        <v>352</v>
      </c>
      <c r="J467" s="52">
        <f t="shared" si="81"/>
        <v>23.466666666666665</v>
      </c>
    </row>
    <row r="468" spans="1:10" x14ac:dyDescent="0.2">
      <c r="A468" s="17"/>
      <c r="B468" s="17">
        <v>2014</v>
      </c>
      <c r="C468" s="61">
        <v>13</v>
      </c>
      <c r="D468" s="61">
        <v>13</v>
      </c>
      <c r="E468" s="61">
        <v>2</v>
      </c>
      <c r="F468" s="34">
        <v>104</v>
      </c>
      <c r="G468" s="61">
        <v>1</v>
      </c>
      <c r="H468" s="61">
        <v>1</v>
      </c>
      <c r="I468" s="61">
        <v>288</v>
      </c>
      <c r="J468" s="52">
        <f t="shared" si="81"/>
        <v>26.181818181818183</v>
      </c>
    </row>
    <row r="469" spans="1:10" x14ac:dyDescent="0.2">
      <c r="A469" s="17"/>
      <c r="B469" s="17">
        <v>2016</v>
      </c>
      <c r="C469" s="17">
        <v>11</v>
      </c>
      <c r="D469" s="17">
        <v>11</v>
      </c>
      <c r="E469" s="17">
        <v>1</v>
      </c>
      <c r="F469" s="17">
        <v>54</v>
      </c>
      <c r="G469" s="17">
        <v>1</v>
      </c>
      <c r="H469" s="17">
        <v>0</v>
      </c>
      <c r="I469" s="17">
        <v>305</v>
      </c>
      <c r="J469" s="52">
        <f t="shared" si="81"/>
        <v>30.5</v>
      </c>
    </row>
    <row r="470" spans="1:10" x14ac:dyDescent="0.2">
      <c r="A470" s="17"/>
      <c r="B470" s="34">
        <v>2017</v>
      </c>
      <c r="C470" s="34">
        <v>13</v>
      </c>
      <c r="D470" s="34">
        <v>11</v>
      </c>
      <c r="E470" s="34">
        <v>1</v>
      </c>
      <c r="F470" s="34" t="s">
        <v>510</v>
      </c>
      <c r="G470" s="34">
        <v>1</v>
      </c>
      <c r="H470" s="34">
        <v>0</v>
      </c>
      <c r="I470" s="34">
        <v>182</v>
      </c>
      <c r="J470" s="34">
        <v>18.2</v>
      </c>
    </row>
    <row r="471" spans="1:10" x14ac:dyDescent="0.2">
      <c r="A471" s="17"/>
      <c r="B471" s="55" t="s">
        <v>15</v>
      </c>
      <c r="C471" s="55">
        <f>SUM(C458:C470)</f>
        <v>179</v>
      </c>
      <c r="D471" s="55">
        <f t="shared" ref="D471:I471" si="82">SUM(D458:D470)</f>
        <v>154</v>
      </c>
      <c r="E471" s="55">
        <f t="shared" si="82"/>
        <v>17</v>
      </c>
      <c r="F471" s="55">
        <v>104</v>
      </c>
      <c r="G471" s="55">
        <f t="shared" si="82"/>
        <v>11</v>
      </c>
      <c r="H471" s="55">
        <f t="shared" si="82"/>
        <v>1</v>
      </c>
      <c r="I471" s="55">
        <f t="shared" si="82"/>
        <v>2619</v>
      </c>
      <c r="J471" s="56">
        <f>I471/(D471-E471)</f>
        <v>19.116788321167885</v>
      </c>
    </row>
    <row r="472" spans="1:10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52"/>
    </row>
    <row r="473" spans="1:10" x14ac:dyDescent="0.2">
      <c r="A473" s="17" t="s">
        <v>103</v>
      </c>
      <c r="B473" s="17">
        <v>1996</v>
      </c>
      <c r="C473" s="17">
        <v>3</v>
      </c>
      <c r="D473" s="17">
        <v>3</v>
      </c>
      <c r="E473" s="17">
        <v>2</v>
      </c>
      <c r="F473" s="17" t="s">
        <v>50</v>
      </c>
      <c r="G473" s="17">
        <v>0</v>
      </c>
      <c r="H473" s="17">
        <v>0</v>
      </c>
      <c r="I473" s="17">
        <v>2</v>
      </c>
      <c r="J473" s="52">
        <f t="shared" ref="J473:J485" si="83">I473/(D473-E473)</f>
        <v>2</v>
      </c>
    </row>
    <row r="474" spans="1:10" x14ac:dyDescent="0.2">
      <c r="A474" s="17"/>
      <c r="B474" s="17">
        <v>1997</v>
      </c>
      <c r="C474" s="17">
        <v>5</v>
      </c>
      <c r="D474" s="17">
        <v>0</v>
      </c>
      <c r="E474" s="17" t="s">
        <v>34</v>
      </c>
      <c r="F474" s="17" t="s">
        <v>34</v>
      </c>
      <c r="G474" s="17" t="s">
        <v>35</v>
      </c>
      <c r="H474" s="17" t="s">
        <v>35</v>
      </c>
      <c r="I474" s="17" t="s">
        <v>34</v>
      </c>
      <c r="J474" s="52" t="e">
        <f t="shared" si="83"/>
        <v>#VALUE!</v>
      </c>
    </row>
    <row r="475" spans="1:10" x14ac:dyDescent="0.2">
      <c r="A475" s="17"/>
      <c r="B475" s="17">
        <v>2001</v>
      </c>
      <c r="C475" s="17">
        <v>13</v>
      </c>
      <c r="D475" s="17">
        <v>10</v>
      </c>
      <c r="E475" s="17">
        <v>2</v>
      </c>
      <c r="F475" s="17">
        <v>16</v>
      </c>
      <c r="G475" s="17">
        <v>0</v>
      </c>
      <c r="H475" s="17">
        <v>0</v>
      </c>
      <c r="I475" s="17">
        <v>51</v>
      </c>
      <c r="J475" s="52">
        <f t="shared" si="83"/>
        <v>6.375</v>
      </c>
    </row>
    <row r="476" spans="1:10" x14ac:dyDescent="0.2">
      <c r="A476" s="17"/>
      <c r="B476" s="17">
        <v>2002</v>
      </c>
      <c r="C476" s="17">
        <v>17</v>
      </c>
      <c r="D476" s="17">
        <v>12</v>
      </c>
      <c r="E476" s="17">
        <v>6</v>
      </c>
      <c r="F476" s="17">
        <v>13</v>
      </c>
      <c r="G476" s="17">
        <v>0</v>
      </c>
      <c r="H476" s="17">
        <v>0</v>
      </c>
      <c r="I476" s="17">
        <v>37</v>
      </c>
      <c r="J476" s="52">
        <f t="shared" si="83"/>
        <v>6.166666666666667</v>
      </c>
    </row>
    <row r="477" spans="1:10" x14ac:dyDescent="0.2">
      <c r="A477" s="17"/>
      <c r="B477" s="17">
        <v>2003</v>
      </c>
      <c r="C477" s="17">
        <v>14</v>
      </c>
      <c r="D477" s="17">
        <v>10</v>
      </c>
      <c r="E477" s="17">
        <v>2</v>
      </c>
      <c r="F477" s="17">
        <v>21</v>
      </c>
      <c r="G477" s="17">
        <v>0</v>
      </c>
      <c r="H477" s="17">
        <v>0</v>
      </c>
      <c r="I477" s="17">
        <v>55</v>
      </c>
      <c r="J477" s="52">
        <f t="shared" si="83"/>
        <v>6.875</v>
      </c>
    </row>
    <row r="478" spans="1:10" x14ac:dyDescent="0.2">
      <c r="A478" s="17"/>
      <c r="B478" s="17">
        <v>2004</v>
      </c>
      <c r="C478" s="17">
        <v>11</v>
      </c>
      <c r="D478" s="17">
        <v>6</v>
      </c>
      <c r="E478" s="17">
        <v>4</v>
      </c>
      <c r="F478" s="17" t="s">
        <v>53</v>
      </c>
      <c r="G478" s="17">
        <v>0</v>
      </c>
      <c r="H478" s="17">
        <v>0</v>
      </c>
      <c r="I478" s="17">
        <v>17</v>
      </c>
      <c r="J478" s="52">
        <f t="shared" si="83"/>
        <v>8.5</v>
      </c>
    </row>
    <row r="479" spans="1:10" x14ac:dyDescent="0.2">
      <c r="A479" s="17"/>
      <c r="B479" s="17">
        <v>2005</v>
      </c>
      <c r="C479" s="17">
        <v>5</v>
      </c>
      <c r="D479" s="17">
        <v>3</v>
      </c>
      <c r="E479" s="17">
        <v>1</v>
      </c>
      <c r="F479" s="17" t="s">
        <v>19</v>
      </c>
      <c r="G479" s="17">
        <v>0</v>
      </c>
      <c r="H479" s="17">
        <v>0</v>
      </c>
      <c r="I479" s="17">
        <v>0</v>
      </c>
      <c r="J479" s="52">
        <f t="shared" si="83"/>
        <v>0</v>
      </c>
    </row>
    <row r="480" spans="1:10" x14ac:dyDescent="0.2">
      <c r="A480" s="17"/>
      <c r="B480" s="17">
        <v>2006</v>
      </c>
      <c r="C480" s="17">
        <v>12</v>
      </c>
      <c r="D480" s="17">
        <v>8</v>
      </c>
      <c r="E480" s="17">
        <v>1</v>
      </c>
      <c r="F480" s="17">
        <v>17</v>
      </c>
      <c r="G480" s="17">
        <v>0</v>
      </c>
      <c r="H480" s="17">
        <v>0</v>
      </c>
      <c r="I480" s="17">
        <v>32</v>
      </c>
      <c r="J480" s="52">
        <f t="shared" si="83"/>
        <v>4.5714285714285712</v>
      </c>
    </row>
    <row r="481" spans="1:10" x14ac:dyDescent="0.2">
      <c r="A481" s="17"/>
      <c r="B481" s="17">
        <v>2007</v>
      </c>
      <c r="C481" s="17">
        <v>4</v>
      </c>
      <c r="D481" s="17">
        <v>3</v>
      </c>
      <c r="E481" s="17">
        <v>2</v>
      </c>
      <c r="F481" s="17" t="s">
        <v>39</v>
      </c>
      <c r="G481" s="17">
        <v>0</v>
      </c>
      <c r="H481" s="17">
        <v>0</v>
      </c>
      <c r="I481" s="17">
        <v>12</v>
      </c>
      <c r="J481" s="52">
        <f t="shared" si="83"/>
        <v>12</v>
      </c>
    </row>
    <row r="482" spans="1:10" x14ac:dyDescent="0.2">
      <c r="A482" s="17"/>
      <c r="B482" s="17">
        <v>2008</v>
      </c>
      <c r="C482" s="17">
        <v>9</v>
      </c>
      <c r="D482" s="17">
        <v>3</v>
      </c>
      <c r="E482" s="17">
        <v>1</v>
      </c>
      <c r="F482" s="17" t="s">
        <v>104</v>
      </c>
      <c r="G482" s="17">
        <v>0</v>
      </c>
      <c r="H482" s="17">
        <v>0</v>
      </c>
      <c r="I482" s="17">
        <v>16</v>
      </c>
      <c r="J482" s="52">
        <f t="shared" si="83"/>
        <v>8</v>
      </c>
    </row>
    <row r="483" spans="1:10" x14ac:dyDescent="0.2">
      <c r="A483" s="17"/>
      <c r="B483" s="17">
        <v>2009</v>
      </c>
      <c r="C483" s="17">
        <v>1</v>
      </c>
      <c r="D483" s="17">
        <v>0</v>
      </c>
      <c r="E483" s="17" t="s">
        <v>13</v>
      </c>
      <c r="F483" s="17" t="s">
        <v>13</v>
      </c>
      <c r="G483" s="17" t="s">
        <v>13</v>
      </c>
      <c r="H483" s="17" t="s">
        <v>13</v>
      </c>
      <c r="I483" s="17" t="s">
        <v>13</v>
      </c>
      <c r="J483" s="52" t="e">
        <f t="shared" si="83"/>
        <v>#VALUE!</v>
      </c>
    </row>
    <row r="484" spans="1:10" x14ac:dyDescent="0.2">
      <c r="A484" s="17"/>
      <c r="B484" s="17">
        <v>2011</v>
      </c>
      <c r="C484" s="61">
        <v>4</v>
      </c>
      <c r="D484" s="61">
        <v>4</v>
      </c>
      <c r="E484" s="61">
        <v>3</v>
      </c>
      <c r="F484" s="34" t="s">
        <v>50</v>
      </c>
      <c r="G484" s="61">
        <v>0</v>
      </c>
      <c r="H484" s="61">
        <v>0</v>
      </c>
      <c r="I484" s="61">
        <v>2</v>
      </c>
      <c r="J484" s="52">
        <f t="shared" si="83"/>
        <v>2</v>
      </c>
    </row>
    <row r="485" spans="1:10" x14ac:dyDescent="0.2">
      <c r="A485" s="17"/>
      <c r="B485" s="17">
        <v>2012</v>
      </c>
      <c r="C485" s="61">
        <v>2</v>
      </c>
      <c r="D485" s="61">
        <v>1</v>
      </c>
      <c r="E485" s="61">
        <v>1</v>
      </c>
      <c r="F485" s="34" t="s">
        <v>25</v>
      </c>
      <c r="G485" s="61">
        <v>0</v>
      </c>
      <c r="H485" s="61">
        <v>0</v>
      </c>
      <c r="I485" s="61">
        <v>6</v>
      </c>
      <c r="J485" s="52" t="e">
        <f t="shared" si="83"/>
        <v>#DIV/0!</v>
      </c>
    </row>
    <row r="486" spans="1:10" x14ac:dyDescent="0.2">
      <c r="A486" s="17"/>
      <c r="B486" s="17">
        <v>2016</v>
      </c>
      <c r="C486" s="17">
        <v>2</v>
      </c>
      <c r="D486" s="17">
        <v>1</v>
      </c>
      <c r="E486" s="17">
        <v>1</v>
      </c>
      <c r="F486" s="17" t="s">
        <v>50</v>
      </c>
      <c r="G486" s="17">
        <v>0</v>
      </c>
      <c r="H486" s="17">
        <v>0</v>
      </c>
      <c r="I486" s="17">
        <v>1</v>
      </c>
      <c r="J486" s="52" t="e">
        <f t="shared" ref="J486:J487" si="84">I486/(D486-E486)</f>
        <v>#DIV/0!</v>
      </c>
    </row>
    <row r="487" spans="1:10" x14ac:dyDescent="0.2">
      <c r="A487" s="17"/>
      <c r="B487" s="34">
        <v>2017</v>
      </c>
      <c r="C487" s="34">
        <v>1</v>
      </c>
      <c r="D487" s="34">
        <v>1</v>
      </c>
      <c r="E487" s="34">
        <v>1</v>
      </c>
      <c r="F487" s="34" t="s">
        <v>19</v>
      </c>
      <c r="G487" s="34">
        <v>0</v>
      </c>
      <c r="H487" s="34">
        <v>0</v>
      </c>
      <c r="I487" s="34">
        <v>0</v>
      </c>
      <c r="J487" s="52" t="e">
        <f t="shared" si="84"/>
        <v>#DIV/0!</v>
      </c>
    </row>
    <row r="488" spans="1:10" x14ac:dyDescent="0.2">
      <c r="A488" s="17"/>
      <c r="B488" s="55" t="s">
        <v>15</v>
      </c>
      <c r="C488" s="55">
        <f>SUM(C473:C487)</f>
        <v>103</v>
      </c>
      <c r="D488" s="55">
        <f t="shared" ref="D488:I488" si="85">SUM(D473:D487)</f>
        <v>65</v>
      </c>
      <c r="E488" s="55">
        <f t="shared" si="85"/>
        <v>27</v>
      </c>
      <c r="F488" s="55">
        <v>21</v>
      </c>
      <c r="G488" s="55">
        <f t="shared" si="85"/>
        <v>0</v>
      </c>
      <c r="H488" s="55">
        <f t="shared" si="85"/>
        <v>0</v>
      </c>
      <c r="I488" s="55">
        <f t="shared" si="85"/>
        <v>231</v>
      </c>
      <c r="J488" s="56">
        <f>I488/(D488-E488)</f>
        <v>6.0789473684210522</v>
      </c>
    </row>
    <row r="489" spans="1:10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52"/>
    </row>
    <row r="490" spans="1:10" x14ac:dyDescent="0.2">
      <c r="A490" s="17" t="s">
        <v>105</v>
      </c>
      <c r="B490" s="17">
        <v>2005</v>
      </c>
      <c r="C490" s="17">
        <v>2</v>
      </c>
      <c r="D490" s="17">
        <v>0</v>
      </c>
      <c r="E490" s="17" t="s">
        <v>13</v>
      </c>
      <c r="F490" s="17" t="s">
        <v>13</v>
      </c>
      <c r="G490" s="17" t="s">
        <v>13</v>
      </c>
      <c r="H490" s="17" t="s">
        <v>13</v>
      </c>
      <c r="I490" s="17" t="s">
        <v>13</v>
      </c>
      <c r="J490" s="52" t="s">
        <v>13</v>
      </c>
    </row>
    <row r="491" spans="1:10" x14ac:dyDescent="0.2">
      <c r="A491" s="17"/>
      <c r="B491" s="17">
        <v>2006</v>
      </c>
      <c r="C491" s="17">
        <v>6</v>
      </c>
      <c r="D491" s="17">
        <v>2</v>
      </c>
      <c r="E491" s="17">
        <v>0</v>
      </c>
      <c r="F491" s="17">
        <v>0</v>
      </c>
      <c r="G491" s="17">
        <v>0</v>
      </c>
      <c r="H491" s="17">
        <v>0</v>
      </c>
      <c r="I491" s="17">
        <v>0</v>
      </c>
      <c r="J491" s="52">
        <v>0</v>
      </c>
    </row>
    <row r="492" spans="1:10" x14ac:dyDescent="0.2">
      <c r="A492" s="17"/>
      <c r="B492" s="17">
        <v>2008</v>
      </c>
      <c r="C492" s="17">
        <v>2</v>
      </c>
      <c r="D492" s="17">
        <v>1</v>
      </c>
      <c r="E492" s="17">
        <v>1</v>
      </c>
      <c r="F492" s="17" t="s">
        <v>36</v>
      </c>
      <c r="G492" s="17">
        <v>0</v>
      </c>
      <c r="H492" s="17">
        <v>0</v>
      </c>
      <c r="I492" s="17">
        <v>13</v>
      </c>
      <c r="J492" s="52" t="s">
        <v>13</v>
      </c>
    </row>
    <row r="493" spans="1:10" x14ac:dyDescent="0.2">
      <c r="A493" s="17"/>
      <c r="B493" s="17">
        <v>2009</v>
      </c>
      <c r="C493" s="17">
        <v>7</v>
      </c>
      <c r="D493" s="17">
        <v>3</v>
      </c>
      <c r="E493" s="17">
        <v>2</v>
      </c>
      <c r="F493" s="17" t="s">
        <v>65</v>
      </c>
      <c r="G493" s="17">
        <v>0</v>
      </c>
      <c r="H493" s="17">
        <v>0</v>
      </c>
      <c r="I493" s="17">
        <v>24</v>
      </c>
      <c r="J493" s="52">
        <v>24</v>
      </c>
    </row>
    <row r="494" spans="1:10" x14ac:dyDescent="0.2">
      <c r="A494" s="17"/>
      <c r="B494" s="17">
        <v>2010</v>
      </c>
      <c r="C494" s="17">
        <v>6</v>
      </c>
      <c r="D494" s="17">
        <v>2</v>
      </c>
      <c r="E494" s="17">
        <v>1</v>
      </c>
      <c r="F494" s="17" t="s">
        <v>12</v>
      </c>
      <c r="G494" s="17">
        <v>0</v>
      </c>
      <c r="H494" s="17">
        <v>0</v>
      </c>
      <c r="I494" s="17">
        <v>3</v>
      </c>
      <c r="J494" s="52">
        <v>3</v>
      </c>
    </row>
    <row r="495" spans="1:10" x14ac:dyDescent="0.2">
      <c r="A495" s="17"/>
      <c r="B495" s="17">
        <v>2011</v>
      </c>
      <c r="C495" s="61">
        <v>4</v>
      </c>
      <c r="D495" s="61">
        <v>3</v>
      </c>
      <c r="E495" s="61">
        <v>0</v>
      </c>
      <c r="F495" s="34">
        <v>4</v>
      </c>
      <c r="G495" s="61">
        <v>0</v>
      </c>
      <c r="H495" s="61">
        <v>0</v>
      </c>
      <c r="I495" s="61">
        <v>6</v>
      </c>
      <c r="J495" s="62">
        <v>2</v>
      </c>
    </row>
    <row r="496" spans="1:10" x14ac:dyDescent="0.2">
      <c r="A496" s="17"/>
      <c r="B496" s="17">
        <v>2015</v>
      </c>
      <c r="C496" s="61">
        <v>1</v>
      </c>
      <c r="D496" s="61">
        <v>1</v>
      </c>
      <c r="E496" s="61">
        <v>1</v>
      </c>
      <c r="F496" s="34" t="s">
        <v>19</v>
      </c>
      <c r="G496" s="61">
        <v>0</v>
      </c>
      <c r="H496" s="61">
        <v>0</v>
      </c>
      <c r="I496" s="61">
        <v>0</v>
      </c>
      <c r="J496" s="62" t="s">
        <v>13</v>
      </c>
    </row>
    <row r="497" spans="1:11" x14ac:dyDescent="0.2">
      <c r="A497" s="17"/>
      <c r="B497" s="55" t="s">
        <v>15</v>
      </c>
      <c r="C497" s="55">
        <f>SUM(C490:C496)</f>
        <v>28</v>
      </c>
      <c r="D497" s="55">
        <f>SUM(D490:D496)</f>
        <v>12</v>
      </c>
      <c r="E497" s="55">
        <f>SUM(E490:E496)</f>
        <v>5</v>
      </c>
      <c r="F497" s="55" t="s">
        <v>36</v>
      </c>
      <c r="G497" s="55">
        <f>SUM(G490:G496)</f>
        <v>0</v>
      </c>
      <c r="H497" s="55">
        <f>SUM(H490:H496)</f>
        <v>0</v>
      </c>
      <c r="I497" s="55">
        <f>SUM(I490:I496)</f>
        <v>46</v>
      </c>
      <c r="J497" s="56">
        <f>I497/(D497-E497)</f>
        <v>6.5714285714285712</v>
      </c>
    </row>
    <row r="498" spans="1:1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52"/>
    </row>
    <row r="499" spans="1:11" x14ac:dyDescent="0.2">
      <c r="A499" s="17" t="s">
        <v>1428</v>
      </c>
      <c r="B499" s="34">
        <v>2023</v>
      </c>
      <c r="C499" s="34">
        <v>3</v>
      </c>
      <c r="D499" s="34">
        <v>2</v>
      </c>
      <c r="E499" s="34">
        <v>0</v>
      </c>
      <c r="F499" s="34">
        <v>2</v>
      </c>
      <c r="G499" s="34">
        <v>0</v>
      </c>
      <c r="H499" s="34">
        <v>0</v>
      </c>
      <c r="I499" s="34">
        <v>2</v>
      </c>
      <c r="J499" s="63">
        <f t="shared" ref="J499" si="86">I499/(D499-E499)</f>
        <v>1</v>
      </c>
    </row>
    <row r="500" spans="1:1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52"/>
    </row>
    <row r="501" spans="1:11" x14ac:dyDescent="0.2">
      <c r="A501" s="17" t="s">
        <v>1178</v>
      </c>
      <c r="B501" s="17">
        <v>2016</v>
      </c>
      <c r="C501" s="17">
        <v>1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  <c r="I501" s="17">
        <v>0</v>
      </c>
      <c r="J501" s="52" t="e">
        <f t="shared" ref="J501" si="87">I501/(D501-E501)</f>
        <v>#DIV/0!</v>
      </c>
    </row>
    <row r="502" spans="1:11" x14ac:dyDescent="0.2">
      <c r="A502" s="17"/>
      <c r="B502" s="34">
        <v>2017</v>
      </c>
      <c r="C502" s="34">
        <v>3</v>
      </c>
      <c r="D502" s="34">
        <v>1</v>
      </c>
      <c r="E502" s="34">
        <v>1</v>
      </c>
      <c r="F502" s="34" t="s">
        <v>58</v>
      </c>
      <c r="G502" s="34">
        <v>0</v>
      </c>
      <c r="H502" s="34">
        <v>0</v>
      </c>
      <c r="I502" s="34">
        <v>5</v>
      </c>
      <c r="J502" s="34" t="s">
        <v>1257</v>
      </c>
    </row>
    <row r="503" spans="1:11" x14ac:dyDescent="0.2">
      <c r="A503" s="17"/>
      <c r="B503" s="34">
        <v>2018</v>
      </c>
      <c r="C503" s="84">
        <v>5</v>
      </c>
      <c r="D503" s="84">
        <v>5</v>
      </c>
      <c r="E503" s="84">
        <v>1</v>
      </c>
      <c r="F503" s="34">
        <v>3</v>
      </c>
      <c r="G503" s="84">
        <v>0</v>
      </c>
      <c r="H503" s="84">
        <v>0</v>
      </c>
      <c r="I503" s="84">
        <v>3</v>
      </c>
      <c r="J503" s="85">
        <v>0.75</v>
      </c>
    </row>
    <row r="504" spans="1:11" x14ac:dyDescent="0.2">
      <c r="A504" s="17"/>
      <c r="B504" s="34">
        <v>2019</v>
      </c>
      <c r="C504" s="84">
        <v>10</v>
      </c>
      <c r="D504" s="84">
        <v>5</v>
      </c>
      <c r="E504" s="84">
        <v>1</v>
      </c>
      <c r="F504" s="34">
        <v>6</v>
      </c>
      <c r="G504" s="84">
        <v>0</v>
      </c>
      <c r="H504" s="84">
        <v>0</v>
      </c>
      <c r="I504" s="84">
        <v>19</v>
      </c>
      <c r="J504" s="85">
        <v>4.75</v>
      </c>
    </row>
    <row r="505" spans="1:11" x14ac:dyDescent="0.2">
      <c r="A505" s="17"/>
      <c r="B505" s="34">
        <v>2021</v>
      </c>
      <c r="C505" s="84">
        <v>6</v>
      </c>
      <c r="D505" s="84">
        <v>6</v>
      </c>
      <c r="E505" s="84">
        <v>1</v>
      </c>
      <c r="F505" s="34">
        <v>8</v>
      </c>
      <c r="G505" s="84">
        <v>0</v>
      </c>
      <c r="H505" s="84">
        <v>0</v>
      </c>
      <c r="I505" s="84">
        <v>26</v>
      </c>
      <c r="J505" s="85">
        <f t="shared" ref="J505:J507" si="88">I505/(D505-E505)</f>
        <v>5.2</v>
      </c>
      <c r="K505" s="85"/>
    </row>
    <row r="506" spans="1:11" x14ac:dyDescent="0.2">
      <c r="A506" s="17"/>
      <c r="B506" s="34">
        <v>2022</v>
      </c>
      <c r="C506" s="100">
        <v>4</v>
      </c>
      <c r="D506" s="100">
        <v>3</v>
      </c>
      <c r="E506" s="100">
        <v>0</v>
      </c>
      <c r="F506" s="34">
        <v>19</v>
      </c>
      <c r="G506" s="100">
        <v>0</v>
      </c>
      <c r="H506" s="100">
        <v>0</v>
      </c>
      <c r="I506" s="100">
        <v>22</v>
      </c>
      <c r="J506" s="63">
        <f t="shared" si="88"/>
        <v>7.333333333333333</v>
      </c>
      <c r="K506" s="85"/>
    </row>
    <row r="507" spans="1:11" x14ac:dyDescent="0.2">
      <c r="A507" s="17"/>
      <c r="B507" s="34">
        <v>2023</v>
      </c>
      <c r="C507" s="34">
        <v>1</v>
      </c>
      <c r="D507" s="34">
        <v>1</v>
      </c>
      <c r="E507" s="34">
        <v>0</v>
      </c>
      <c r="F507" s="34">
        <v>0</v>
      </c>
      <c r="G507" s="34">
        <v>0</v>
      </c>
      <c r="H507" s="34">
        <v>0</v>
      </c>
      <c r="I507" s="34">
        <v>0</v>
      </c>
      <c r="J507" s="63">
        <f t="shared" si="88"/>
        <v>0</v>
      </c>
      <c r="K507" s="85"/>
    </row>
    <row r="508" spans="1:11" x14ac:dyDescent="0.2">
      <c r="A508" s="17"/>
      <c r="B508" s="55" t="s">
        <v>15</v>
      </c>
      <c r="C508" s="55">
        <f>SUM(C501:C507)</f>
        <v>30</v>
      </c>
      <c r="D508" s="55">
        <f>SUM(D501:D507)</f>
        <v>21</v>
      </c>
      <c r="E508" s="55">
        <f>SUM(E501:E507)</f>
        <v>4</v>
      </c>
      <c r="F508" s="55">
        <v>19</v>
      </c>
      <c r="G508" s="55">
        <f>SUM(G501:G507)</f>
        <v>0</v>
      </c>
      <c r="H508" s="55">
        <f>SUM(H501:H507)</f>
        <v>0</v>
      </c>
      <c r="I508" s="55">
        <f>SUM(I501:I507)</f>
        <v>75</v>
      </c>
      <c r="J508" s="56">
        <f>I508/(D508-E508)</f>
        <v>4.4117647058823533</v>
      </c>
    </row>
    <row r="509" spans="1:1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52"/>
    </row>
    <row r="510" spans="1:11" x14ac:dyDescent="0.2">
      <c r="A510" s="17" t="s">
        <v>106</v>
      </c>
      <c r="B510" s="17">
        <v>2006</v>
      </c>
      <c r="C510" s="17">
        <v>1</v>
      </c>
      <c r="D510" s="17">
        <v>1</v>
      </c>
      <c r="E510" s="17">
        <v>0</v>
      </c>
      <c r="F510" s="17">
        <v>0</v>
      </c>
      <c r="G510" s="17">
        <v>0</v>
      </c>
      <c r="H510" s="17">
        <v>0</v>
      </c>
      <c r="I510" s="17">
        <v>0</v>
      </c>
      <c r="J510" s="52">
        <v>0</v>
      </c>
    </row>
    <row r="511" spans="1:1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52"/>
    </row>
    <row r="512" spans="1:11" x14ac:dyDescent="0.2">
      <c r="A512" s="17" t="s">
        <v>107</v>
      </c>
      <c r="B512" s="17">
        <v>2000</v>
      </c>
      <c r="C512" s="17">
        <v>1</v>
      </c>
      <c r="D512" s="17">
        <v>1</v>
      </c>
      <c r="E512" s="17">
        <v>0</v>
      </c>
      <c r="F512" s="17">
        <v>1</v>
      </c>
      <c r="G512" s="17">
        <v>0</v>
      </c>
      <c r="H512" s="17">
        <v>0</v>
      </c>
      <c r="I512" s="17">
        <v>1</v>
      </c>
      <c r="J512" s="52">
        <v>1</v>
      </c>
    </row>
    <row r="513" spans="1:10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52"/>
    </row>
    <row r="514" spans="1:10" x14ac:dyDescent="0.2">
      <c r="A514" s="17" t="s">
        <v>108</v>
      </c>
      <c r="B514" s="17">
        <v>1989</v>
      </c>
      <c r="C514" s="17">
        <v>1</v>
      </c>
      <c r="D514" s="17">
        <v>0</v>
      </c>
      <c r="E514" s="17" t="s">
        <v>34</v>
      </c>
      <c r="F514" s="17" t="s">
        <v>34</v>
      </c>
      <c r="G514" s="17" t="s">
        <v>35</v>
      </c>
      <c r="H514" s="17" t="s">
        <v>35</v>
      </c>
      <c r="I514" s="17" t="s">
        <v>34</v>
      </c>
      <c r="J514" s="52" t="s">
        <v>13</v>
      </c>
    </row>
    <row r="515" spans="1:10" x14ac:dyDescent="0.2">
      <c r="A515" s="17"/>
      <c r="B515" s="17">
        <v>1992</v>
      </c>
      <c r="C515" s="17">
        <v>14</v>
      </c>
      <c r="D515" s="17">
        <v>11</v>
      </c>
      <c r="E515" s="17">
        <v>4</v>
      </c>
      <c r="F515" s="17">
        <v>13</v>
      </c>
      <c r="G515" s="17">
        <v>0</v>
      </c>
      <c r="H515" s="17">
        <v>0</v>
      </c>
      <c r="I515" s="17">
        <v>56</v>
      </c>
      <c r="J515" s="52">
        <v>8</v>
      </c>
    </row>
    <row r="516" spans="1:10" x14ac:dyDescent="0.2">
      <c r="A516" s="17"/>
      <c r="B516" s="17">
        <v>1993</v>
      </c>
      <c r="C516" s="17">
        <v>14</v>
      </c>
      <c r="D516" s="17">
        <v>9</v>
      </c>
      <c r="E516" s="17">
        <v>5</v>
      </c>
      <c r="F516" s="17">
        <v>9</v>
      </c>
      <c r="G516" s="17">
        <v>0</v>
      </c>
      <c r="H516" s="17">
        <v>0</v>
      </c>
      <c r="I516" s="17">
        <v>37</v>
      </c>
      <c r="J516" s="52">
        <v>9.25</v>
      </c>
    </row>
    <row r="517" spans="1:10" x14ac:dyDescent="0.2">
      <c r="A517" s="17"/>
      <c r="B517" s="17">
        <v>1994</v>
      </c>
      <c r="C517" s="17">
        <v>5</v>
      </c>
      <c r="D517" s="17">
        <v>2</v>
      </c>
      <c r="E517" s="17">
        <v>0</v>
      </c>
      <c r="F517" s="17">
        <v>0</v>
      </c>
      <c r="G517" s="17">
        <v>0</v>
      </c>
      <c r="H517" s="17">
        <v>0</v>
      </c>
      <c r="I517" s="17">
        <v>0</v>
      </c>
      <c r="J517" s="52">
        <v>0</v>
      </c>
    </row>
    <row r="518" spans="1:10" x14ac:dyDescent="0.2">
      <c r="A518" s="17"/>
      <c r="B518" s="17">
        <v>1998</v>
      </c>
      <c r="C518" s="17">
        <v>1</v>
      </c>
      <c r="D518" s="17">
        <v>0</v>
      </c>
      <c r="E518" s="17" t="s">
        <v>34</v>
      </c>
      <c r="F518" s="17" t="s">
        <v>34</v>
      </c>
      <c r="G518" s="17" t="s">
        <v>35</v>
      </c>
      <c r="H518" s="17" t="s">
        <v>35</v>
      </c>
      <c r="I518" s="17" t="s">
        <v>109</v>
      </c>
      <c r="J518" s="52" t="s">
        <v>13</v>
      </c>
    </row>
    <row r="519" spans="1:10" x14ac:dyDescent="0.2">
      <c r="A519" s="17"/>
      <c r="B519" s="55" t="s">
        <v>15</v>
      </c>
      <c r="C519" s="55">
        <v>35</v>
      </c>
      <c r="D519" s="55">
        <v>22</v>
      </c>
      <c r="E519" s="55">
        <v>9</v>
      </c>
      <c r="F519" s="55">
        <v>13</v>
      </c>
      <c r="G519" s="55">
        <v>0</v>
      </c>
      <c r="H519" s="55">
        <v>0</v>
      </c>
      <c r="I519" s="55">
        <v>93</v>
      </c>
      <c r="J519" s="56">
        <v>7.15</v>
      </c>
    </row>
    <row r="520" spans="1:10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52"/>
    </row>
    <row r="521" spans="1:10" x14ac:dyDescent="0.2">
      <c r="A521" s="17" t="s">
        <v>110</v>
      </c>
      <c r="B521" s="17">
        <v>1999</v>
      </c>
      <c r="C521" s="17">
        <v>14</v>
      </c>
      <c r="D521" s="17">
        <v>9</v>
      </c>
      <c r="E521" s="17">
        <v>4</v>
      </c>
      <c r="F521" s="17" t="s">
        <v>111</v>
      </c>
      <c r="G521" s="17">
        <v>0</v>
      </c>
      <c r="H521" s="17">
        <v>0</v>
      </c>
      <c r="I521" s="17">
        <v>50</v>
      </c>
      <c r="J521" s="52">
        <v>10</v>
      </c>
    </row>
    <row r="522" spans="1:10" x14ac:dyDescent="0.2">
      <c r="A522" s="17"/>
      <c r="B522" s="17">
        <v>2000</v>
      </c>
      <c r="C522" s="17">
        <v>8</v>
      </c>
      <c r="D522" s="17">
        <v>8</v>
      </c>
      <c r="E522" s="17">
        <v>2</v>
      </c>
      <c r="F522" s="17" t="s">
        <v>53</v>
      </c>
      <c r="G522" s="17">
        <v>0</v>
      </c>
      <c r="H522" s="17">
        <v>0</v>
      </c>
      <c r="I522" s="17">
        <v>24</v>
      </c>
      <c r="J522" s="52">
        <v>4</v>
      </c>
    </row>
    <row r="523" spans="1:10" x14ac:dyDescent="0.2">
      <c r="A523" s="17"/>
      <c r="B523" s="55" t="s">
        <v>15</v>
      </c>
      <c r="C523" s="55">
        <v>22</v>
      </c>
      <c r="D523" s="55">
        <v>17</v>
      </c>
      <c r="E523" s="55">
        <v>6</v>
      </c>
      <c r="F523" s="55" t="s">
        <v>111</v>
      </c>
      <c r="G523" s="55">
        <v>0</v>
      </c>
      <c r="H523" s="55">
        <v>0</v>
      </c>
      <c r="I523" s="55">
        <v>74</v>
      </c>
      <c r="J523" s="56">
        <v>6.73</v>
      </c>
    </row>
    <row r="524" spans="1:10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52"/>
    </row>
    <row r="525" spans="1:10" x14ac:dyDescent="0.2">
      <c r="A525" s="17" t="s">
        <v>112</v>
      </c>
      <c r="B525" s="17">
        <v>1999</v>
      </c>
      <c r="C525" s="17">
        <v>1</v>
      </c>
      <c r="D525" s="17">
        <v>0</v>
      </c>
      <c r="E525" s="17" t="s">
        <v>13</v>
      </c>
      <c r="F525" s="17" t="s">
        <v>13</v>
      </c>
      <c r="G525" s="17" t="s">
        <v>13</v>
      </c>
      <c r="H525" s="17" t="s">
        <v>13</v>
      </c>
      <c r="I525" s="17" t="s">
        <v>13</v>
      </c>
      <c r="J525" s="52" t="s">
        <v>13</v>
      </c>
    </row>
    <row r="526" spans="1:10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52"/>
    </row>
    <row r="527" spans="1:10" x14ac:dyDescent="0.2">
      <c r="A527" s="17" t="s">
        <v>113</v>
      </c>
      <c r="B527" s="17">
        <v>2005</v>
      </c>
      <c r="C527" s="17">
        <v>1</v>
      </c>
      <c r="D527" s="17">
        <v>1</v>
      </c>
      <c r="E527" s="17">
        <v>0</v>
      </c>
      <c r="F527" s="17">
        <v>5</v>
      </c>
      <c r="G527" s="17">
        <v>0</v>
      </c>
      <c r="H527" s="17">
        <v>0</v>
      </c>
      <c r="I527" s="17">
        <v>5</v>
      </c>
      <c r="J527" s="52">
        <v>5</v>
      </c>
    </row>
    <row r="528" spans="1:10" x14ac:dyDescent="0.2">
      <c r="A528" s="17"/>
      <c r="B528" s="17">
        <v>2006</v>
      </c>
      <c r="C528" s="17">
        <v>2</v>
      </c>
      <c r="D528" s="17">
        <v>1</v>
      </c>
      <c r="E528" s="17">
        <v>1</v>
      </c>
      <c r="F528" s="17" t="s">
        <v>19</v>
      </c>
      <c r="G528" s="17">
        <v>0</v>
      </c>
      <c r="H528" s="17">
        <v>0</v>
      </c>
      <c r="I528" s="17">
        <v>0</v>
      </c>
      <c r="J528" s="52" t="s">
        <v>13</v>
      </c>
    </row>
    <row r="529" spans="1:10" x14ac:dyDescent="0.2">
      <c r="A529" s="17"/>
      <c r="B529" s="55" t="s">
        <v>15</v>
      </c>
      <c r="C529" s="55">
        <v>3</v>
      </c>
      <c r="D529" s="55">
        <v>2</v>
      </c>
      <c r="E529" s="55">
        <v>1</v>
      </c>
      <c r="F529" s="55">
        <v>5</v>
      </c>
      <c r="G529" s="55">
        <v>0</v>
      </c>
      <c r="H529" s="55">
        <v>0</v>
      </c>
      <c r="I529" s="55">
        <v>5</v>
      </c>
      <c r="J529" s="56">
        <v>5</v>
      </c>
    </row>
    <row r="530" spans="1:10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52"/>
    </row>
    <row r="531" spans="1:10" x14ac:dyDescent="0.2">
      <c r="A531" s="17" t="s">
        <v>114</v>
      </c>
      <c r="B531" s="17">
        <v>1991</v>
      </c>
      <c r="C531" s="17">
        <v>1</v>
      </c>
      <c r="D531" s="17">
        <v>1</v>
      </c>
      <c r="E531" s="17">
        <v>1</v>
      </c>
      <c r="F531" s="17" t="s">
        <v>50</v>
      </c>
      <c r="G531" s="17">
        <v>0</v>
      </c>
      <c r="H531" s="17">
        <v>0</v>
      </c>
      <c r="I531" s="17">
        <v>1</v>
      </c>
      <c r="J531" s="52" t="s">
        <v>13</v>
      </c>
    </row>
    <row r="532" spans="1:10" x14ac:dyDescent="0.2">
      <c r="A532" s="17"/>
      <c r="B532" s="17">
        <v>1995</v>
      </c>
      <c r="C532" s="17">
        <v>1</v>
      </c>
      <c r="D532" s="17">
        <v>0</v>
      </c>
      <c r="E532" s="17" t="s">
        <v>34</v>
      </c>
      <c r="F532" s="17" t="s">
        <v>115</v>
      </c>
      <c r="G532" s="17" t="s">
        <v>35</v>
      </c>
      <c r="H532" s="17" t="s">
        <v>35</v>
      </c>
      <c r="I532" s="17" t="s">
        <v>34</v>
      </c>
      <c r="J532" s="52" t="s">
        <v>13</v>
      </c>
    </row>
    <row r="533" spans="1:10" x14ac:dyDescent="0.2">
      <c r="A533" s="17"/>
      <c r="B533" s="17">
        <v>1998</v>
      </c>
      <c r="C533" s="17">
        <v>2</v>
      </c>
      <c r="D533" s="17">
        <v>2</v>
      </c>
      <c r="E533" s="17">
        <v>2</v>
      </c>
      <c r="F533" s="17" t="s">
        <v>57</v>
      </c>
      <c r="G533" s="17">
        <v>0</v>
      </c>
      <c r="H533" s="17">
        <v>0</v>
      </c>
      <c r="I533" s="17">
        <v>5</v>
      </c>
      <c r="J533" s="52" t="s">
        <v>13</v>
      </c>
    </row>
    <row r="534" spans="1:10" x14ac:dyDescent="0.2">
      <c r="A534" s="17"/>
      <c r="B534" s="55" t="s">
        <v>15</v>
      </c>
      <c r="C534" s="55">
        <v>4</v>
      </c>
      <c r="D534" s="55">
        <v>3</v>
      </c>
      <c r="E534" s="55">
        <v>3</v>
      </c>
      <c r="F534" s="55" t="s">
        <v>57</v>
      </c>
      <c r="G534" s="55">
        <v>0</v>
      </c>
      <c r="H534" s="55">
        <v>0</v>
      </c>
      <c r="I534" s="55">
        <v>6</v>
      </c>
      <c r="J534" s="56" t="s">
        <v>13</v>
      </c>
    </row>
    <row r="535" spans="1:10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52"/>
    </row>
    <row r="536" spans="1:10" x14ac:dyDescent="0.2">
      <c r="A536" s="17" t="s">
        <v>116</v>
      </c>
      <c r="B536" s="17">
        <v>1990</v>
      </c>
      <c r="C536" s="17">
        <v>5</v>
      </c>
      <c r="D536" s="17">
        <v>5</v>
      </c>
      <c r="E536" s="17">
        <v>1</v>
      </c>
      <c r="F536" s="17" t="s">
        <v>31</v>
      </c>
      <c r="G536" s="17">
        <v>0</v>
      </c>
      <c r="H536" s="17">
        <v>0</v>
      </c>
      <c r="I536" s="17">
        <v>20</v>
      </c>
      <c r="J536" s="52">
        <v>5</v>
      </c>
    </row>
    <row r="537" spans="1:10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52"/>
    </row>
    <row r="538" spans="1:10" x14ac:dyDescent="0.2">
      <c r="A538" s="17" t="s">
        <v>117</v>
      </c>
      <c r="B538" s="17">
        <v>1997</v>
      </c>
      <c r="C538" s="17">
        <v>3</v>
      </c>
      <c r="D538" s="17">
        <v>2</v>
      </c>
      <c r="E538" s="17">
        <v>0</v>
      </c>
      <c r="F538" s="17">
        <v>3</v>
      </c>
      <c r="G538" s="17">
        <v>0</v>
      </c>
      <c r="H538" s="17">
        <v>0</v>
      </c>
      <c r="I538" s="17">
        <v>3</v>
      </c>
      <c r="J538" s="52">
        <v>1.5</v>
      </c>
    </row>
    <row r="539" spans="1:10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52"/>
    </row>
    <row r="540" spans="1:10" x14ac:dyDescent="0.2">
      <c r="A540" s="17" t="s">
        <v>118</v>
      </c>
      <c r="B540" s="17">
        <v>1996</v>
      </c>
      <c r="C540" s="17">
        <v>14</v>
      </c>
      <c r="D540" s="17">
        <v>14</v>
      </c>
      <c r="E540" s="17">
        <v>2</v>
      </c>
      <c r="F540" s="17">
        <v>91</v>
      </c>
      <c r="G540" s="17">
        <v>3</v>
      </c>
      <c r="H540" s="17">
        <v>0</v>
      </c>
      <c r="I540" s="17">
        <v>463</v>
      </c>
      <c r="J540" s="52">
        <v>38.58</v>
      </c>
    </row>
    <row r="541" spans="1:10" x14ac:dyDescent="0.2">
      <c r="A541" s="17"/>
      <c r="B541" s="17">
        <v>1997</v>
      </c>
      <c r="C541" s="17">
        <v>8</v>
      </c>
      <c r="D541" s="17">
        <v>7</v>
      </c>
      <c r="E541" s="17">
        <v>0</v>
      </c>
      <c r="F541" s="17">
        <v>60</v>
      </c>
      <c r="G541" s="17">
        <v>1</v>
      </c>
      <c r="H541" s="17">
        <v>0</v>
      </c>
      <c r="I541" s="17">
        <v>107</v>
      </c>
      <c r="J541" s="52">
        <v>15.29</v>
      </c>
    </row>
    <row r="542" spans="1:10" x14ac:dyDescent="0.2">
      <c r="A542" s="17"/>
      <c r="B542" s="55" t="s">
        <v>15</v>
      </c>
      <c r="C542" s="55">
        <v>22</v>
      </c>
      <c r="D542" s="55">
        <v>21</v>
      </c>
      <c r="E542" s="55">
        <v>2</v>
      </c>
      <c r="F542" s="55">
        <v>91</v>
      </c>
      <c r="G542" s="55">
        <v>4</v>
      </c>
      <c r="H542" s="55">
        <v>0</v>
      </c>
      <c r="I542" s="55">
        <v>570</v>
      </c>
      <c r="J542" s="56">
        <v>30</v>
      </c>
    </row>
    <row r="543" spans="1:10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52"/>
    </row>
    <row r="544" spans="1:10" x14ac:dyDescent="0.2">
      <c r="A544" s="17" t="s">
        <v>119</v>
      </c>
      <c r="B544" s="17">
        <v>2003</v>
      </c>
      <c r="C544" s="17">
        <v>6</v>
      </c>
      <c r="D544" s="17">
        <v>6</v>
      </c>
      <c r="E544" s="17">
        <v>0</v>
      </c>
      <c r="F544" s="17">
        <v>35</v>
      </c>
      <c r="G544" s="17">
        <v>0</v>
      </c>
      <c r="H544" s="17">
        <v>0</v>
      </c>
      <c r="I544" s="17">
        <v>52</v>
      </c>
      <c r="J544" s="52">
        <v>8.67</v>
      </c>
    </row>
    <row r="545" spans="1:10" x14ac:dyDescent="0.2">
      <c r="A545" s="17"/>
      <c r="B545" s="17">
        <v>2005</v>
      </c>
      <c r="C545" s="17">
        <v>1</v>
      </c>
      <c r="D545" s="17">
        <v>1</v>
      </c>
      <c r="E545" s="17">
        <v>1</v>
      </c>
      <c r="F545" s="17" t="s">
        <v>37</v>
      </c>
      <c r="G545" s="17">
        <v>0</v>
      </c>
      <c r="H545" s="17">
        <v>0</v>
      </c>
      <c r="I545" s="17">
        <v>8</v>
      </c>
      <c r="J545" s="52" t="s">
        <v>13</v>
      </c>
    </row>
    <row r="546" spans="1:10" x14ac:dyDescent="0.2">
      <c r="A546" s="17"/>
      <c r="B546" s="55" t="s">
        <v>15</v>
      </c>
      <c r="C546" s="55">
        <v>7</v>
      </c>
      <c r="D546" s="55">
        <v>7</v>
      </c>
      <c r="E546" s="55">
        <v>1</v>
      </c>
      <c r="F546" s="55">
        <v>35</v>
      </c>
      <c r="G546" s="55">
        <v>0</v>
      </c>
      <c r="H546" s="55">
        <v>0</v>
      </c>
      <c r="I546" s="55">
        <v>60</v>
      </c>
      <c r="J546" s="56">
        <v>10</v>
      </c>
    </row>
    <row r="547" spans="1:10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52"/>
    </row>
    <row r="548" spans="1:10" x14ac:dyDescent="0.2">
      <c r="A548" s="17" t="s">
        <v>120</v>
      </c>
      <c r="B548" s="17">
        <v>1990</v>
      </c>
      <c r="C548" s="17">
        <v>15</v>
      </c>
      <c r="D548" s="17">
        <v>10</v>
      </c>
      <c r="E548" s="17">
        <v>4</v>
      </c>
      <c r="F548" s="17">
        <v>10</v>
      </c>
      <c r="G548" s="17">
        <v>0</v>
      </c>
      <c r="H548" s="17">
        <v>0</v>
      </c>
      <c r="I548" s="17">
        <v>27</v>
      </c>
      <c r="J548" s="52">
        <v>4.5</v>
      </c>
    </row>
    <row r="549" spans="1:10" x14ac:dyDescent="0.2">
      <c r="A549" s="17"/>
      <c r="B549" s="17">
        <v>1991</v>
      </c>
      <c r="C549" s="17">
        <v>17</v>
      </c>
      <c r="D549" s="17">
        <v>9</v>
      </c>
      <c r="E549" s="17">
        <v>4</v>
      </c>
      <c r="F549" s="17" t="s">
        <v>57</v>
      </c>
      <c r="G549" s="17">
        <v>0</v>
      </c>
      <c r="H549" s="17">
        <v>0</v>
      </c>
      <c r="I549" s="17">
        <v>8</v>
      </c>
      <c r="J549" s="52">
        <v>1.6</v>
      </c>
    </row>
    <row r="550" spans="1:10" x14ac:dyDescent="0.2">
      <c r="A550" s="17"/>
      <c r="B550" s="17">
        <v>1992</v>
      </c>
      <c r="C550" s="17">
        <v>17</v>
      </c>
      <c r="D550" s="17">
        <v>15</v>
      </c>
      <c r="E550" s="17">
        <v>8</v>
      </c>
      <c r="F550" s="17" t="s">
        <v>121</v>
      </c>
      <c r="G550" s="17">
        <v>0</v>
      </c>
      <c r="H550" s="17">
        <v>0</v>
      </c>
      <c r="I550" s="17">
        <v>62</v>
      </c>
      <c r="J550" s="52">
        <v>8.86</v>
      </c>
    </row>
    <row r="551" spans="1:10" x14ac:dyDescent="0.2">
      <c r="A551" s="17"/>
      <c r="B551" s="17">
        <v>1993</v>
      </c>
      <c r="C551" s="17">
        <v>13</v>
      </c>
      <c r="D551" s="17">
        <v>8</v>
      </c>
      <c r="E551" s="17">
        <v>5</v>
      </c>
      <c r="F551" s="17" t="s">
        <v>122</v>
      </c>
      <c r="G551" s="17">
        <v>0</v>
      </c>
      <c r="H551" s="17">
        <v>0</v>
      </c>
      <c r="I551" s="17">
        <v>24</v>
      </c>
      <c r="J551" s="52">
        <v>8</v>
      </c>
    </row>
    <row r="552" spans="1:10" x14ac:dyDescent="0.2">
      <c r="A552" s="17"/>
      <c r="B552" s="17">
        <v>1994</v>
      </c>
      <c r="C552" s="17">
        <v>13</v>
      </c>
      <c r="D552" s="17">
        <v>7</v>
      </c>
      <c r="E552" s="17">
        <v>5</v>
      </c>
      <c r="F552" s="17" t="s">
        <v>53</v>
      </c>
      <c r="G552" s="17">
        <v>0</v>
      </c>
      <c r="H552" s="17">
        <v>0</v>
      </c>
      <c r="I552" s="17">
        <v>29</v>
      </c>
      <c r="J552" s="52">
        <v>14.5</v>
      </c>
    </row>
    <row r="553" spans="1:10" x14ac:dyDescent="0.2">
      <c r="A553" s="17"/>
      <c r="B553" s="17">
        <v>1995</v>
      </c>
      <c r="C553" s="17">
        <v>13</v>
      </c>
      <c r="D553" s="17">
        <v>7</v>
      </c>
      <c r="E553" s="17">
        <v>4</v>
      </c>
      <c r="F553" s="17" t="s">
        <v>123</v>
      </c>
      <c r="G553" s="17">
        <v>0</v>
      </c>
      <c r="H553" s="17">
        <v>0</v>
      </c>
      <c r="I553" s="17">
        <v>67</v>
      </c>
      <c r="J553" s="52">
        <v>22.33</v>
      </c>
    </row>
    <row r="554" spans="1:10" x14ac:dyDescent="0.2">
      <c r="A554" s="17"/>
      <c r="B554" s="17">
        <v>1996</v>
      </c>
      <c r="C554" s="17">
        <v>14</v>
      </c>
      <c r="D554" s="17">
        <v>7</v>
      </c>
      <c r="E554" s="17">
        <v>3</v>
      </c>
      <c r="F554" s="17" t="s">
        <v>65</v>
      </c>
      <c r="G554" s="17">
        <v>0</v>
      </c>
      <c r="H554" s="17">
        <v>0</v>
      </c>
      <c r="I554" s="17">
        <v>33</v>
      </c>
      <c r="J554" s="52">
        <v>8.25</v>
      </c>
    </row>
    <row r="555" spans="1:10" x14ac:dyDescent="0.2">
      <c r="A555" s="17"/>
      <c r="B555" s="17">
        <v>1997</v>
      </c>
      <c r="C555" s="17">
        <v>17</v>
      </c>
      <c r="D555" s="17">
        <v>12</v>
      </c>
      <c r="E555" s="17">
        <v>8</v>
      </c>
      <c r="F555" s="17" t="s">
        <v>36</v>
      </c>
      <c r="G555" s="17">
        <v>0</v>
      </c>
      <c r="H555" s="17">
        <v>0</v>
      </c>
      <c r="I555" s="17">
        <v>53</v>
      </c>
      <c r="J555" s="52">
        <v>13.25</v>
      </c>
    </row>
    <row r="556" spans="1:10" x14ac:dyDescent="0.2">
      <c r="A556" s="17"/>
      <c r="B556" s="17">
        <v>1998</v>
      </c>
      <c r="C556" s="17">
        <v>15</v>
      </c>
      <c r="D556" s="17">
        <v>10</v>
      </c>
      <c r="E556" s="17">
        <v>2</v>
      </c>
      <c r="F556" s="17">
        <v>19</v>
      </c>
      <c r="G556" s="17">
        <v>0</v>
      </c>
      <c r="H556" s="17">
        <v>0</v>
      </c>
      <c r="I556" s="17">
        <v>42</v>
      </c>
      <c r="J556" s="52">
        <v>5.25</v>
      </c>
    </row>
    <row r="557" spans="1:10" x14ac:dyDescent="0.2">
      <c r="A557" s="17"/>
      <c r="B557" s="17">
        <v>1999</v>
      </c>
      <c r="C557" s="17">
        <v>8</v>
      </c>
      <c r="D557" s="17">
        <v>5</v>
      </c>
      <c r="E557" s="17">
        <v>2</v>
      </c>
      <c r="F557" s="17">
        <v>9</v>
      </c>
      <c r="G557" s="17">
        <v>0</v>
      </c>
      <c r="H557" s="17">
        <v>0</v>
      </c>
      <c r="I557" s="17">
        <v>17</v>
      </c>
      <c r="J557" s="52">
        <v>5.67</v>
      </c>
    </row>
    <row r="558" spans="1:10" x14ac:dyDescent="0.2">
      <c r="A558" s="17"/>
      <c r="B558" s="17">
        <v>2000</v>
      </c>
      <c r="C558" s="17">
        <v>3</v>
      </c>
      <c r="D558" s="17">
        <v>3</v>
      </c>
      <c r="E558" s="17">
        <v>1</v>
      </c>
      <c r="F558" s="17">
        <v>3</v>
      </c>
      <c r="G558" s="17">
        <v>0</v>
      </c>
      <c r="H558" s="17">
        <v>0</v>
      </c>
      <c r="I558" s="17">
        <v>4</v>
      </c>
      <c r="J558" s="52">
        <v>2</v>
      </c>
    </row>
    <row r="559" spans="1:10" x14ac:dyDescent="0.2">
      <c r="A559" s="17"/>
      <c r="B559" s="17">
        <v>2001</v>
      </c>
      <c r="C559" s="17">
        <v>2</v>
      </c>
      <c r="D559" s="17">
        <v>1</v>
      </c>
      <c r="E559" s="17">
        <v>0</v>
      </c>
      <c r="F559" s="17">
        <v>0</v>
      </c>
      <c r="G559" s="17">
        <v>0</v>
      </c>
      <c r="H559" s="17">
        <v>0</v>
      </c>
      <c r="I559" s="17">
        <v>0</v>
      </c>
      <c r="J559" s="52">
        <v>0</v>
      </c>
    </row>
    <row r="560" spans="1:10" x14ac:dyDescent="0.2">
      <c r="A560" s="17"/>
      <c r="B560" s="17">
        <v>2002</v>
      </c>
      <c r="C560" s="17">
        <v>1</v>
      </c>
      <c r="D560" s="17">
        <v>1</v>
      </c>
      <c r="E560" s="17">
        <v>0</v>
      </c>
      <c r="F560" s="17">
        <v>0</v>
      </c>
      <c r="G560" s="17">
        <v>0</v>
      </c>
      <c r="H560" s="17">
        <v>0</v>
      </c>
      <c r="I560" s="17">
        <v>0</v>
      </c>
      <c r="J560" s="52">
        <v>0</v>
      </c>
    </row>
    <row r="561" spans="1:10" x14ac:dyDescent="0.2">
      <c r="A561" s="17"/>
      <c r="B561" s="17">
        <v>2009</v>
      </c>
      <c r="C561" s="17">
        <v>2</v>
      </c>
      <c r="D561" s="17">
        <v>1</v>
      </c>
      <c r="E561" s="17">
        <v>1</v>
      </c>
      <c r="F561" s="17" t="s">
        <v>25</v>
      </c>
      <c r="G561" s="17">
        <v>0</v>
      </c>
      <c r="H561" s="17">
        <v>0</v>
      </c>
      <c r="I561" s="17">
        <v>6</v>
      </c>
      <c r="J561" s="52" t="s">
        <v>13</v>
      </c>
    </row>
    <row r="562" spans="1:10" x14ac:dyDescent="0.2">
      <c r="A562" s="17"/>
      <c r="B562" s="17">
        <v>2010</v>
      </c>
      <c r="C562" s="17">
        <v>1</v>
      </c>
      <c r="D562" s="17">
        <v>1</v>
      </c>
      <c r="E562" s="17">
        <v>1</v>
      </c>
      <c r="F562" s="17" t="s">
        <v>12</v>
      </c>
      <c r="G562" s="17">
        <v>0</v>
      </c>
      <c r="H562" s="17">
        <v>0</v>
      </c>
      <c r="I562" s="17">
        <v>2</v>
      </c>
      <c r="J562" s="52" t="s">
        <v>13</v>
      </c>
    </row>
    <row r="563" spans="1:10" x14ac:dyDescent="0.2">
      <c r="A563" s="17"/>
      <c r="B563" s="17">
        <v>2015</v>
      </c>
      <c r="C563" s="61">
        <v>2</v>
      </c>
      <c r="D563" s="61">
        <v>2</v>
      </c>
      <c r="E563" s="61">
        <v>1</v>
      </c>
      <c r="F563" s="34" t="s">
        <v>65</v>
      </c>
      <c r="G563" s="61">
        <v>0</v>
      </c>
      <c r="H563" s="61">
        <v>0</v>
      </c>
      <c r="I563" s="61">
        <v>16</v>
      </c>
      <c r="J563" s="62">
        <v>16</v>
      </c>
    </row>
    <row r="564" spans="1:10" x14ac:dyDescent="0.2">
      <c r="A564" s="17"/>
      <c r="B564" s="34">
        <v>2018</v>
      </c>
      <c r="C564" s="84">
        <v>1</v>
      </c>
      <c r="D564" s="84">
        <v>1</v>
      </c>
      <c r="E564" s="84">
        <v>0</v>
      </c>
      <c r="F564" s="34">
        <v>1</v>
      </c>
      <c r="G564" s="84">
        <v>0</v>
      </c>
      <c r="H564" s="84">
        <v>0</v>
      </c>
      <c r="I564" s="84">
        <v>1</v>
      </c>
      <c r="J564" s="85">
        <v>1</v>
      </c>
    </row>
    <row r="565" spans="1:10" x14ac:dyDescent="0.2">
      <c r="A565" s="17"/>
      <c r="B565" s="55" t="s">
        <v>15</v>
      </c>
      <c r="C565" s="55">
        <f>SUM(C548:C564)</f>
        <v>154</v>
      </c>
      <c r="D565" s="55">
        <f t="shared" ref="D565:I565" si="89">SUM(D548:D564)</f>
        <v>100</v>
      </c>
      <c r="E565" s="55">
        <f t="shared" si="89"/>
        <v>49</v>
      </c>
      <c r="F565" s="55" t="s">
        <v>123</v>
      </c>
      <c r="G565" s="55">
        <f t="shared" si="89"/>
        <v>0</v>
      </c>
      <c r="H565" s="55">
        <f t="shared" si="89"/>
        <v>0</v>
      </c>
      <c r="I565" s="55">
        <f t="shared" si="89"/>
        <v>391</v>
      </c>
      <c r="J565" s="56">
        <f>I565/(D565-E565)</f>
        <v>7.666666666666667</v>
      </c>
    </row>
    <row r="566" spans="1:10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52"/>
    </row>
    <row r="567" spans="1:10" x14ac:dyDescent="0.2">
      <c r="A567" s="17" t="s">
        <v>124</v>
      </c>
      <c r="B567" s="17">
        <v>2009</v>
      </c>
      <c r="C567" s="17">
        <v>3</v>
      </c>
      <c r="D567" s="17">
        <v>2</v>
      </c>
      <c r="E567" s="17">
        <v>1</v>
      </c>
      <c r="F567" s="17">
        <v>6</v>
      </c>
      <c r="G567" s="17">
        <v>0</v>
      </c>
      <c r="H567" s="17">
        <v>0</v>
      </c>
      <c r="I567" s="17">
        <v>11</v>
      </c>
      <c r="J567" s="52">
        <v>11</v>
      </c>
    </row>
    <row r="568" spans="1:10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52"/>
    </row>
    <row r="569" spans="1:10" x14ac:dyDescent="0.2">
      <c r="A569" s="17" t="s">
        <v>125</v>
      </c>
      <c r="B569" s="17">
        <v>1984</v>
      </c>
      <c r="C569" s="17">
        <v>10</v>
      </c>
      <c r="D569" s="17">
        <v>6</v>
      </c>
      <c r="E569" s="17">
        <v>3</v>
      </c>
      <c r="F569" s="17">
        <v>4</v>
      </c>
      <c r="G569" s="17">
        <v>0</v>
      </c>
      <c r="H569" s="17">
        <v>0</v>
      </c>
      <c r="I569" s="17">
        <v>8</v>
      </c>
      <c r="J569" s="52">
        <v>2.67</v>
      </c>
    </row>
    <row r="570" spans="1:10" x14ac:dyDescent="0.2">
      <c r="A570" s="17"/>
      <c r="B570" s="17">
        <v>1985</v>
      </c>
      <c r="C570" s="17">
        <v>9</v>
      </c>
      <c r="D570" s="17">
        <v>4</v>
      </c>
      <c r="E570" s="17">
        <v>2</v>
      </c>
      <c r="F570" s="17" t="s">
        <v>58</v>
      </c>
      <c r="G570" s="17">
        <v>0</v>
      </c>
      <c r="H570" s="17">
        <v>0</v>
      </c>
      <c r="I570" s="17">
        <v>10</v>
      </c>
      <c r="J570" s="52">
        <v>5</v>
      </c>
    </row>
    <row r="571" spans="1:10" x14ac:dyDescent="0.2">
      <c r="A571" s="17"/>
      <c r="B571" s="17">
        <v>1986</v>
      </c>
      <c r="C571" s="17">
        <v>15</v>
      </c>
      <c r="D571" s="17">
        <v>5</v>
      </c>
      <c r="E571" s="17">
        <v>3</v>
      </c>
      <c r="F571" s="17">
        <v>3</v>
      </c>
      <c r="G571" s="17">
        <v>0</v>
      </c>
      <c r="H571" s="17">
        <v>0</v>
      </c>
      <c r="I571" s="17">
        <v>6</v>
      </c>
      <c r="J571" s="52">
        <v>3</v>
      </c>
    </row>
    <row r="572" spans="1:10" x14ac:dyDescent="0.2">
      <c r="A572" s="17"/>
      <c r="B572" s="17">
        <v>1987</v>
      </c>
      <c r="C572" s="17">
        <v>8</v>
      </c>
      <c r="D572" s="17">
        <v>5</v>
      </c>
      <c r="E572" s="17">
        <v>4</v>
      </c>
      <c r="F572" s="17" t="s">
        <v>122</v>
      </c>
      <c r="G572" s="17">
        <v>0</v>
      </c>
      <c r="H572" s="17">
        <v>0</v>
      </c>
      <c r="I572" s="17">
        <v>24</v>
      </c>
      <c r="J572" s="52">
        <v>24</v>
      </c>
    </row>
    <row r="573" spans="1:10" x14ac:dyDescent="0.2">
      <c r="A573" s="17"/>
      <c r="B573" s="55" t="s">
        <v>15</v>
      </c>
      <c r="C573" s="55">
        <v>42</v>
      </c>
      <c r="D573" s="55">
        <v>20</v>
      </c>
      <c r="E573" s="55">
        <v>12</v>
      </c>
      <c r="F573" s="55" t="s">
        <v>122</v>
      </c>
      <c r="G573" s="55">
        <v>0</v>
      </c>
      <c r="H573" s="55">
        <v>0</v>
      </c>
      <c r="I573" s="55">
        <v>48</v>
      </c>
      <c r="J573" s="56">
        <v>6</v>
      </c>
    </row>
    <row r="574" spans="1:10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52"/>
    </row>
    <row r="575" spans="1:10" x14ac:dyDescent="0.2">
      <c r="A575" s="19" t="s">
        <v>1288</v>
      </c>
      <c r="B575" s="34">
        <v>2019</v>
      </c>
      <c r="C575" s="84">
        <v>1</v>
      </c>
      <c r="D575" s="84">
        <v>1</v>
      </c>
      <c r="E575" s="84">
        <v>0</v>
      </c>
      <c r="F575" s="34">
        <v>0</v>
      </c>
      <c r="G575" s="84">
        <v>0</v>
      </c>
      <c r="H575" s="84">
        <v>0</v>
      </c>
      <c r="I575" s="84">
        <v>0</v>
      </c>
      <c r="J575" s="85">
        <v>0</v>
      </c>
    </row>
    <row r="576" spans="1:10" x14ac:dyDescent="0.2">
      <c r="B576" s="34">
        <v>2022</v>
      </c>
      <c r="C576" s="100">
        <v>1</v>
      </c>
      <c r="D576" s="100">
        <v>1</v>
      </c>
      <c r="E576" s="100">
        <v>1</v>
      </c>
      <c r="F576" s="34" t="s">
        <v>19</v>
      </c>
      <c r="G576" s="100">
        <v>0</v>
      </c>
      <c r="H576" s="100">
        <v>0</v>
      </c>
      <c r="I576" s="100">
        <v>0</v>
      </c>
      <c r="J576" s="63" t="e">
        <f t="shared" ref="J576" si="90">I576/(D576-E576)</f>
        <v>#DIV/0!</v>
      </c>
    </row>
    <row r="577" spans="1:10" x14ac:dyDescent="0.2">
      <c r="B577" s="55" t="s">
        <v>15</v>
      </c>
      <c r="C577" s="55">
        <f>SUM(C575:C576)</f>
        <v>2</v>
      </c>
      <c r="D577" s="55">
        <f>SUM(D575:D576)</f>
        <v>2</v>
      </c>
      <c r="E577" s="55">
        <f>SUM(E575:E576)</f>
        <v>1</v>
      </c>
      <c r="F577" s="55" t="s">
        <v>19</v>
      </c>
      <c r="G577" s="55">
        <f>SUM(G575:G576)</f>
        <v>0</v>
      </c>
      <c r="H577" s="55">
        <f>SUM(H575:H576)</f>
        <v>0</v>
      </c>
      <c r="I577" s="55">
        <f>SUM(I575:I576)</f>
        <v>0</v>
      </c>
      <c r="J577" s="85">
        <v>0</v>
      </c>
    </row>
    <row r="578" spans="1:10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52"/>
    </row>
    <row r="579" spans="1:10" x14ac:dyDescent="0.2">
      <c r="A579" s="17" t="s">
        <v>1176</v>
      </c>
      <c r="B579" s="17">
        <v>2016</v>
      </c>
      <c r="C579" s="17">
        <v>5</v>
      </c>
      <c r="D579" s="17">
        <v>3</v>
      </c>
      <c r="E579" s="17">
        <v>1</v>
      </c>
      <c r="F579" s="17">
        <v>9</v>
      </c>
      <c r="G579" s="17">
        <v>0</v>
      </c>
      <c r="H579" s="17">
        <v>0</v>
      </c>
      <c r="I579" s="17">
        <v>12</v>
      </c>
      <c r="J579" s="52">
        <f>I579/(D579-E579)</f>
        <v>6</v>
      </c>
    </row>
    <row r="580" spans="1:10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52"/>
    </row>
    <row r="581" spans="1:10" x14ac:dyDescent="0.2">
      <c r="A581" s="17" t="s">
        <v>126</v>
      </c>
      <c r="B581" s="17">
        <v>1985</v>
      </c>
      <c r="C581" s="17">
        <v>1</v>
      </c>
      <c r="D581" s="17">
        <v>1</v>
      </c>
      <c r="E581" s="17">
        <v>0</v>
      </c>
      <c r="F581" s="17">
        <v>0</v>
      </c>
      <c r="G581" s="17">
        <v>0</v>
      </c>
      <c r="H581" s="17">
        <v>0</v>
      </c>
      <c r="I581" s="17">
        <v>0</v>
      </c>
      <c r="J581" s="52">
        <v>0</v>
      </c>
    </row>
    <row r="582" spans="1:10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52"/>
    </row>
    <row r="583" spans="1:10" x14ac:dyDescent="0.2">
      <c r="A583" s="17" t="s">
        <v>127</v>
      </c>
      <c r="B583" s="17">
        <v>1984</v>
      </c>
      <c r="C583" s="17">
        <v>6</v>
      </c>
      <c r="D583" s="17">
        <v>6</v>
      </c>
      <c r="E583" s="17">
        <v>0</v>
      </c>
      <c r="F583" s="17">
        <v>19</v>
      </c>
      <c r="G583" s="17">
        <v>0</v>
      </c>
      <c r="H583" s="17">
        <v>0</v>
      </c>
      <c r="I583" s="17">
        <v>41</v>
      </c>
      <c r="J583" s="52">
        <v>6.83</v>
      </c>
    </row>
    <row r="584" spans="1:10" x14ac:dyDescent="0.2">
      <c r="A584" s="17"/>
      <c r="B584" s="17">
        <v>1985</v>
      </c>
      <c r="C584" s="17">
        <v>14</v>
      </c>
      <c r="D584" s="17">
        <v>13</v>
      </c>
      <c r="E584" s="17">
        <v>1</v>
      </c>
      <c r="F584" s="17">
        <v>65</v>
      </c>
      <c r="G584" s="17">
        <v>1</v>
      </c>
      <c r="H584" s="17">
        <v>0</v>
      </c>
      <c r="I584" s="17">
        <v>195</v>
      </c>
      <c r="J584" s="52">
        <v>16.25</v>
      </c>
    </row>
    <row r="585" spans="1:10" x14ac:dyDescent="0.2">
      <c r="A585" s="17"/>
      <c r="B585" s="17">
        <v>1986</v>
      </c>
      <c r="C585" s="17">
        <v>6</v>
      </c>
      <c r="D585" s="17">
        <v>5</v>
      </c>
      <c r="E585" s="17">
        <v>0</v>
      </c>
      <c r="F585" s="17">
        <v>34</v>
      </c>
      <c r="G585" s="17">
        <v>0</v>
      </c>
      <c r="H585" s="17">
        <v>0</v>
      </c>
      <c r="I585" s="17">
        <v>78</v>
      </c>
      <c r="J585" s="52">
        <v>15.6</v>
      </c>
    </row>
    <row r="586" spans="1:10" x14ac:dyDescent="0.2">
      <c r="A586" s="17"/>
      <c r="B586" s="55" t="s">
        <v>15</v>
      </c>
      <c r="C586" s="55">
        <v>26</v>
      </c>
      <c r="D586" s="55">
        <v>24</v>
      </c>
      <c r="E586" s="55">
        <v>1</v>
      </c>
      <c r="F586" s="55">
        <v>65</v>
      </c>
      <c r="G586" s="55">
        <v>1</v>
      </c>
      <c r="H586" s="55">
        <v>0</v>
      </c>
      <c r="I586" s="55">
        <v>314</v>
      </c>
      <c r="J586" s="56">
        <v>13.65</v>
      </c>
    </row>
    <row r="587" spans="1:10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52"/>
    </row>
    <row r="588" spans="1:10" x14ac:dyDescent="0.2">
      <c r="A588" s="19" t="s">
        <v>1302</v>
      </c>
      <c r="B588" s="34">
        <v>2019</v>
      </c>
      <c r="C588" s="84">
        <v>18</v>
      </c>
      <c r="D588" s="84">
        <v>14</v>
      </c>
      <c r="E588" s="84">
        <v>1</v>
      </c>
      <c r="F588" s="34">
        <v>50</v>
      </c>
      <c r="G588" s="84">
        <v>1</v>
      </c>
      <c r="H588" s="84">
        <v>0</v>
      </c>
      <c r="I588" s="84">
        <v>312</v>
      </c>
      <c r="J588" s="52">
        <f>I588/(D588-E588)</f>
        <v>24</v>
      </c>
    </row>
    <row r="589" spans="1:10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52"/>
    </row>
    <row r="590" spans="1:10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52"/>
    </row>
    <row r="591" spans="1:10" x14ac:dyDescent="0.2">
      <c r="A591" s="17" t="s">
        <v>128</v>
      </c>
      <c r="B591" s="17">
        <v>1985</v>
      </c>
      <c r="C591" s="17">
        <v>12</v>
      </c>
      <c r="D591" s="17">
        <v>12</v>
      </c>
      <c r="E591" s="17">
        <v>1</v>
      </c>
      <c r="F591" s="17">
        <v>49</v>
      </c>
      <c r="G591" s="17">
        <v>0</v>
      </c>
      <c r="H591" s="17">
        <v>0</v>
      </c>
      <c r="I591" s="17">
        <v>230</v>
      </c>
      <c r="J591" s="52">
        <v>20.91</v>
      </c>
    </row>
    <row r="592" spans="1:10" x14ac:dyDescent="0.2">
      <c r="A592" s="17"/>
      <c r="B592" s="17">
        <v>1986</v>
      </c>
      <c r="C592" s="17">
        <v>15</v>
      </c>
      <c r="D592" s="17">
        <v>14</v>
      </c>
      <c r="E592" s="17">
        <v>0</v>
      </c>
      <c r="F592" s="17">
        <v>100</v>
      </c>
      <c r="G592" s="17">
        <v>2</v>
      </c>
      <c r="H592" s="17">
        <v>1</v>
      </c>
      <c r="I592" s="17">
        <v>370</v>
      </c>
      <c r="J592" s="52">
        <v>26.43</v>
      </c>
    </row>
    <row r="593" spans="1:10" x14ac:dyDescent="0.2">
      <c r="A593" s="17"/>
      <c r="B593" s="17">
        <v>1987</v>
      </c>
      <c r="C593" s="17">
        <v>16</v>
      </c>
      <c r="D593" s="17">
        <v>15</v>
      </c>
      <c r="E593" s="17">
        <v>0</v>
      </c>
      <c r="F593" s="17">
        <v>47</v>
      </c>
      <c r="G593" s="17">
        <v>0</v>
      </c>
      <c r="H593" s="17">
        <v>0</v>
      </c>
      <c r="I593" s="17">
        <v>281</v>
      </c>
      <c r="J593" s="52">
        <v>18.73</v>
      </c>
    </row>
    <row r="594" spans="1:10" x14ac:dyDescent="0.2">
      <c r="A594" s="17"/>
      <c r="B594" s="17">
        <v>1988</v>
      </c>
      <c r="C594" s="17">
        <v>14</v>
      </c>
      <c r="D594" s="17">
        <v>14</v>
      </c>
      <c r="E594" s="17">
        <v>0</v>
      </c>
      <c r="F594" s="17">
        <v>34</v>
      </c>
      <c r="G594" s="17">
        <v>0</v>
      </c>
      <c r="H594" s="17">
        <v>0</v>
      </c>
      <c r="I594" s="17">
        <v>233</v>
      </c>
      <c r="J594" s="52">
        <v>16.64</v>
      </c>
    </row>
    <row r="595" spans="1:10" x14ac:dyDescent="0.2">
      <c r="A595" s="17"/>
      <c r="B595" s="17">
        <v>1989</v>
      </c>
      <c r="C595" s="17">
        <v>18</v>
      </c>
      <c r="D595" s="17">
        <v>18</v>
      </c>
      <c r="E595" s="17">
        <v>0</v>
      </c>
      <c r="F595" s="17">
        <v>67</v>
      </c>
      <c r="G595" s="17">
        <v>3</v>
      </c>
      <c r="H595" s="17">
        <v>0</v>
      </c>
      <c r="I595" s="17">
        <v>392</v>
      </c>
      <c r="J595" s="52">
        <v>21.78</v>
      </c>
    </row>
    <row r="596" spans="1:10" x14ac:dyDescent="0.2">
      <c r="A596" s="17"/>
      <c r="B596" s="17">
        <v>1990</v>
      </c>
      <c r="C596" s="17">
        <v>20</v>
      </c>
      <c r="D596" s="17">
        <v>20</v>
      </c>
      <c r="E596" s="17">
        <v>3</v>
      </c>
      <c r="F596" s="17" t="s">
        <v>129</v>
      </c>
      <c r="G596" s="17">
        <v>2</v>
      </c>
      <c r="H596" s="17">
        <v>0</v>
      </c>
      <c r="I596" s="17">
        <v>427</v>
      </c>
      <c r="J596" s="52">
        <v>25.12</v>
      </c>
    </row>
    <row r="597" spans="1:10" x14ac:dyDescent="0.2">
      <c r="A597" s="17"/>
      <c r="B597" s="17">
        <v>1991</v>
      </c>
      <c r="C597" s="17">
        <v>10</v>
      </c>
      <c r="D597" s="17">
        <v>9</v>
      </c>
      <c r="E597" s="17">
        <v>1</v>
      </c>
      <c r="F597" s="17" t="s">
        <v>130</v>
      </c>
      <c r="G597" s="17">
        <v>0</v>
      </c>
      <c r="H597" s="17">
        <v>0</v>
      </c>
      <c r="I597" s="17">
        <v>73</v>
      </c>
      <c r="J597" s="52">
        <v>9.1300000000000008</v>
      </c>
    </row>
    <row r="598" spans="1:10" x14ac:dyDescent="0.2">
      <c r="A598" s="17"/>
      <c r="B598" s="55" t="s">
        <v>15</v>
      </c>
      <c r="C598" s="55">
        <v>105</v>
      </c>
      <c r="D598" s="55">
        <v>102</v>
      </c>
      <c r="E598" s="55">
        <v>5</v>
      </c>
      <c r="F598" s="55">
        <v>100</v>
      </c>
      <c r="G598" s="55">
        <v>7</v>
      </c>
      <c r="H598" s="55">
        <v>1</v>
      </c>
      <c r="I598" s="55">
        <v>2006</v>
      </c>
      <c r="J598" s="56">
        <v>20.68</v>
      </c>
    </row>
    <row r="599" spans="1:10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52"/>
    </row>
    <row r="600" spans="1:10" x14ac:dyDescent="0.2">
      <c r="A600" s="17" t="s">
        <v>131</v>
      </c>
      <c r="B600" s="17">
        <v>2001</v>
      </c>
      <c r="C600" s="17">
        <v>10</v>
      </c>
      <c r="D600" s="17">
        <v>7</v>
      </c>
      <c r="E600" s="17">
        <v>5</v>
      </c>
      <c r="F600" s="17">
        <v>12</v>
      </c>
      <c r="G600" s="17">
        <v>0</v>
      </c>
      <c r="H600" s="17">
        <v>0</v>
      </c>
      <c r="I600" s="17">
        <v>15</v>
      </c>
      <c r="J600" s="52">
        <v>7.5</v>
      </c>
    </row>
    <row r="601" spans="1:10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52"/>
    </row>
    <row r="602" spans="1:10" x14ac:dyDescent="0.2">
      <c r="A602" s="17" t="s">
        <v>132</v>
      </c>
      <c r="B602" s="17">
        <v>1998</v>
      </c>
      <c r="C602" s="17">
        <v>5</v>
      </c>
      <c r="D602" s="17">
        <v>5</v>
      </c>
      <c r="E602" s="17">
        <v>1</v>
      </c>
      <c r="F602" s="17" t="s">
        <v>85</v>
      </c>
      <c r="G602" s="17">
        <v>0</v>
      </c>
      <c r="H602" s="17">
        <v>0</v>
      </c>
      <c r="I602" s="17">
        <v>85</v>
      </c>
      <c r="J602" s="52">
        <v>21.25</v>
      </c>
    </row>
    <row r="603" spans="1:10" x14ac:dyDescent="0.2">
      <c r="A603" s="17"/>
      <c r="B603" s="17">
        <v>1999</v>
      </c>
      <c r="C603" s="17">
        <v>15</v>
      </c>
      <c r="D603" s="17">
        <v>15</v>
      </c>
      <c r="E603" s="17">
        <v>2</v>
      </c>
      <c r="F603" s="17">
        <v>43</v>
      </c>
      <c r="G603" s="17">
        <v>0</v>
      </c>
      <c r="H603" s="17">
        <v>0</v>
      </c>
      <c r="I603" s="17">
        <v>239</v>
      </c>
      <c r="J603" s="52">
        <v>18.38</v>
      </c>
    </row>
    <row r="604" spans="1:10" x14ac:dyDescent="0.2">
      <c r="A604" s="17"/>
      <c r="B604" s="55" t="s">
        <v>15</v>
      </c>
      <c r="C604" s="55">
        <v>20</v>
      </c>
      <c r="D604" s="55">
        <v>20</v>
      </c>
      <c r="E604" s="55">
        <v>3</v>
      </c>
      <c r="F604" s="55">
        <v>43</v>
      </c>
      <c r="G604" s="55">
        <v>0</v>
      </c>
      <c r="H604" s="55">
        <v>0</v>
      </c>
      <c r="I604" s="55">
        <v>324</v>
      </c>
      <c r="J604" s="56">
        <v>19.059999999999999</v>
      </c>
    </row>
    <row r="605" spans="1:10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52"/>
    </row>
    <row r="606" spans="1:10" x14ac:dyDescent="0.2">
      <c r="A606" s="17" t="s">
        <v>133</v>
      </c>
      <c r="B606" s="17">
        <v>1998</v>
      </c>
      <c r="C606" s="17">
        <v>2</v>
      </c>
      <c r="D606" s="17">
        <v>2</v>
      </c>
      <c r="E606" s="17">
        <v>0</v>
      </c>
      <c r="F606" s="17">
        <v>23</v>
      </c>
      <c r="G606" s="17">
        <v>0</v>
      </c>
      <c r="H606" s="17">
        <v>0</v>
      </c>
      <c r="I606" s="17">
        <v>29</v>
      </c>
      <c r="J606" s="52">
        <v>14.5</v>
      </c>
    </row>
    <row r="607" spans="1:10" x14ac:dyDescent="0.2">
      <c r="A607" s="17"/>
      <c r="B607" s="17">
        <v>2007</v>
      </c>
      <c r="C607" s="17">
        <v>2</v>
      </c>
      <c r="D607" s="17">
        <v>2</v>
      </c>
      <c r="E607" s="17">
        <v>0</v>
      </c>
      <c r="F607" s="17">
        <v>13</v>
      </c>
      <c r="G607" s="17">
        <v>0</v>
      </c>
      <c r="H607" s="17">
        <v>0</v>
      </c>
      <c r="I607" s="17">
        <v>21</v>
      </c>
      <c r="J607" s="52">
        <v>10.5</v>
      </c>
    </row>
    <row r="608" spans="1:10" x14ac:dyDescent="0.2">
      <c r="A608" s="17"/>
      <c r="B608" s="17">
        <v>2008</v>
      </c>
      <c r="C608" s="17">
        <v>6</v>
      </c>
      <c r="D608" s="17">
        <v>6</v>
      </c>
      <c r="E608" s="17">
        <v>1</v>
      </c>
      <c r="F608" s="17">
        <v>44</v>
      </c>
      <c r="G608" s="17">
        <v>0</v>
      </c>
      <c r="H608" s="17">
        <v>0</v>
      </c>
      <c r="I608" s="17">
        <v>61</v>
      </c>
      <c r="J608" s="52">
        <v>12.2</v>
      </c>
    </row>
    <row r="609" spans="1:10" x14ac:dyDescent="0.2">
      <c r="A609" s="17"/>
      <c r="B609" s="17">
        <v>2009</v>
      </c>
      <c r="C609" s="17">
        <v>2</v>
      </c>
      <c r="D609" s="17">
        <v>2</v>
      </c>
      <c r="E609" s="17">
        <v>0</v>
      </c>
      <c r="F609" s="17">
        <v>2</v>
      </c>
      <c r="G609" s="17">
        <v>0</v>
      </c>
      <c r="H609" s="17">
        <v>0</v>
      </c>
      <c r="I609" s="17">
        <v>2</v>
      </c>
      <c r="J609" s="52">
        <v>1</v>
      </c>
    </row>
    <row r="610" spans="1:10" x14ac:dyDescent="0.2">
      <c r="A610" s="17"/>
      <c r="B610" s="17">
        <v>2011</v>
      </c>
      <c r="C610" s="61">
        <v>11</v>
      </c>
      <c r="D610" s="61">
        <v>10</v>
      </c>
      <c r="E610" s="61">
        <v>1</v>
      </c>
      <c r="F610" s="34">
        <v>57</v>
      </c>
      <c r="G610" s="61">
        <v>1</v>
      </c>
      <c r="H610" s="61">
        <v>0</v>
      </c>
      <c r="I610" s="61">
        <v>196</v>
      </c>
      <c r="J610" s="62">
        <v>21.78</v>
      </c>
    </row>
    <row r="611" spans="1:10" x14ac:dyDescent="0.2">
      <c r="A611" s="17"/>
      <c r="B611" s="17">
        <v>2012</v>
      </c>
      <c r="C611" s="61">
        <v>16</v>
      </c>
      <c r="D611" s="61">
        <v>13</v>
      </c>
      <c r="E611" s="61">
        <v>1</v>
      </c>
      <c r="F611" s="34">
        <v>26</v>
      </c>
      <c r="G611" s="61">
        <v>0</v>
      </c>
      <c r="H611" s="61">
        <v>0</v>
      </c>
      <c r="I611" s="61">
        <v>123</v>
      </c>
      <c r="J611" s="62">
        <v>10.25</v>
      </c>
    </row>
    <row r="612" spans="1:10" x14ac:dyDescent="0.2">
      <c r="A612" s="17"/>
      <c r="B612" s="17">
        <v>2013</v>
      </c>
      <c r="C612" s="61">
        <v>5</v>
      </c>
      <c r="D612" s="61">
        <v>5</v>
      </c>
      <c r="E612" s="61">
        <v>0</v>
      </c>
      <c r="F612" s="34">
        <v>63</v>
      </c>
      <c r="G612" s="61">
        <v>1</v>
      </c>
      <c r="H612" s="61">
        <v>0</v>
      </c>
      <c r="I612" s="61">
        <v>107</v>
      </c>
      <c r="J612" s="62">
        <v>21.4</v>
      </c>
    </row>
    <row r="613" spans="1:10" x14ac:dyDescent="0.2">
      <c r="A613" s="17"/>
      <c r="B613" s="17">
        <v>2016</v>
      </c>
      <c r="C613" s="17">
        <v>5</v>
      </c>
      <c r="D613" s="17">
        <v>5</v>
      </c>
      <c r="E613" s="17">
        <v>0</v>
      </c>
      <c r="F613" s="17">
        <v>18</v>
      </c>
      <c r="G613" s="17">
        <v>0</v>
      </c>
      <c r="H613" s="17">
        <v>0</v>
      </c>
      <c r="I613" s="17">
        <v>44</v>
      </c>
      <c r="J613" s="52">
        <f t="shared" ref="J613:J614" si="91">I613/(D613-E613)</f>
        <v>8.8000000000000007</v>
      </c>
    </row>
    <row r="614" spans="1:10" x14ac:dyDescent="0.2">
      <c r="A614" s="17"/>
      <c r="B614" s="34">
        <v>2017</v>
      </c>
      <c r="C614" s="34">
        <v>2</v>
      </c>
      <c r="D614" s="34">
        <v>1</v>
      </c>
      <c r="E614" s="34">
        <v>0</v>
      </c>
      <c r="F614" s="34">
        <v>1</v>
      </c>
      <c r="G614" s="34">
        <v>0</v>
      </c>
      <c r="H614" s="34">
        <v>0</v>
      </c>
      <c r="I614" s="34">
        <v>1</v>
      </c>
      <c r="J614" s="52">
        <f t="shared" si="91"/>
        <v>1</v>
      </c>
    </row>
    <row r="615" spans="1:10" x14ac:dyDescent="0.2">
      <c r="A615" s="17"/>
      <c r="B615" s="34">
        <v>2018</v>
      </c>
      <c r="C615" s="84">
        <v>11</v>
      </c>
      <c r="D615" s="84">
        <v>8</v>
      </c>
      <c r="E615" s="84">
        <v>0</v>
      </c>
      <c r="F615" s="34">
        <v>44</v>
      </c>
      <c r="G615" s="84">
        <v>0</v>
      </c>
      <c r="H615" s="84">
        <v>0</v>
      </c>
      <c r="I615" s="84">
        <v>85</v>
      </c>
      <c r="J615" s="85">
        <v>10.63</v>
      </c>
    </row>
    <row r="616" spans="1:10" x14ac:dyDescent="0.2">
      <c r="A616" s="17"/>
      <c r="B616" s="55" t="s">
        <v>15</v>
      </c>
      <c r="C616" s="55">
        <f>SUM(C606:C615)</f>
        <v>62</v>
      </c>
      <c r="D616" s="55">
        <f t="shared" ref="D616:I616" si="92">SUM(D606:D615)</f>
        <v>54</v>
      </c>
      <c r="E616" s="55">
        <f t="shared" si="92"/>
        <v>3</v>
      </c>
      <c r="F616" s="55">
        <v>63</v>
      </c>
      <c r="G616" s="55">
        <f t="shared" si="92"/>
        <v>2</v>
      </c>
      <c r="H616" s="55">
        <f t="shared" si="92"/>
        <v>0</v>
      </c>
      <c r="I616" s="55">
        <f t="shared" si="92"/>
        <v>669</v>
      </c>
      <c r="J616" s="56">
        <f>I616/(D616-E616)</f>
        <v>13.117647058823529</v>
      </c>
    </row>
    <row r="617" spans="1:10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52"/>
    </row>
    <row r="618" spans="1:10" x14ac:dyDescent="0.2">
      <c r="A618" s="17" t="s">
        <v>1077</v>
      </c>
      <c r="B618" s="17">
        <v>2013</v>
      </c>
      <c r="C618" s="61">
        <v>1</v>
      </c>
      <c r="D618" s="61">
        <v>1</v>
      </c>
      <c r="E618" s="61">
        <v>0</v>
      </c>
      <c r="F618" s="34">
        <v>16</v>
      </c>
      <c r="G618" s="61">
        <v>0</v>
      </c>
      <c r="H618" s="61">
        <v>0</v>
      </c>
      <c r="I618" s="61">
        <v>16</v>
      </c>
      <c r="J618" s="52">
        <f t="shared" ref="J618:J620" si="93">I618/(D618-E618)</f>
        <v>16</v>
      </c>
    </row>
    <row r="619" spans="1:10" x14ac:dyDescent="0.2">
      <c r="A619" s="17"/>
      <c r="B619" s="17">
        <v>2014</v>
      </c>
      <c r="C619" s="61">
        <v>6</v>
      </c>
      <c r="D619" s="61">
        <v>5</v>
      </c>
      <c r="E619" s="61">
        <v>1</v>
      </c>
      <c r="F619" s="34">
        <v>31</v>
      </c>
      <c r="G619" s="61">
        <v>0</v>
      </c>
      <c r="H619" s="61">
        <v>0</v>
      </c>
      <c r="I619" s="61">
        <v>52</v>
      </c>
      <c r="J619" s="52">
        <f t="shared" si="93"/>
        <v>13</v>
      </c>
    </row>
    <row r="620" spans="1:10" x14ac:dyDescent="0.2">
      <c r="A620" s="17"/>
      <c r="B620" s="17">
        <v>2015</v>
      </c>
      <c r="C620" s="61">
        <v>10</v>
      </c>
      <c r="D620" s="61">
        <v>9</v>
      </c>
      <c r="E620" s="61">
        <v>2</v>
      </c>
      <c r="F620" s="34">
        <v>32</v>
      </c>
      <c r="G620" s="61">
        <v>0</v>
      </c>
      <c r="H620" s="61">
        <v>0</v>
      </c>
      <c r="I620" s="61">
        <v>87</v>
      </c>
      <c r="J620" s="52">
        <f t="shared" si="93"/>
        <v>12.428571428571429</v>
      </c>
    </row>
    <row r="621" spans="1:10" x14ac:dyDescent="0.2">
      <c r="A621" s="17"/>
      <c r="B621" s="17">
        <v>2016</v>
      </c>
      <c r="C621" s="17">
        <v>10</v>
      </c>
      <c r="D621" s="17">
        <v>8</v>
      </c>
      <c r="E621" s="17">
        <v>1</v>
      </c>
      <c r="F621" s="17" t="s">
        <v>205</v>
      </c>
      <c r="G621" s="17">
        <v>0</v>
      </c>
      <c r="H621" s="17">
        <v>0</v>
      </c>
      <c r="I621" s="17">
        <v>127</v>
      </c>
      <c r="J621" s="52">
        <f t="shared" ref="J621" si="94">I621/(D621-E621)</f>
        <v>18.142857142857142</v>
      </c>
    </row>
    <row r="622" spans="1:10" x14ac:dyDescent="0.2">
      <c r="A622" s="17"/>
      <c r="B622" s="34">
        <v>2018</v>
      </c>
      <c r="C622" s="84">
        <v>2</v>
      </c>
      <c r="D622" s="84">
        <v>2</v>
      </c>
      <c r="E622" s="84">
        <v>0</v>
      </c>
      <c r="F622" s="34">
        <v>9</v>
      </c>
      <c r="G622" s="84">
        <v>0</v>
      </c>
      <c r="H622" s="84">
        <v>0</v>
      </c>
      <c r="I622" s="84">
        <v>12</v>
      </c>
      <c r="J622" s="85">
        <v>6</v>
      </c>
    </row>
    <row r="623" spans="1:10" x14ac:dyDescent="0.2">
      <c r="A623" s="17"/>
      <c r="B623" s="55" t="s">
        <v>15</v>
      </c>
      <c r="C623" s="55">
        <f>SUM(C618:C622)</f>
        <v>29</v>
      </c>
      <c r="D623" s="55">
        <f t="shared" ref="D623:I623" si="95">SUM(D618:D622)</f>
        <v>25</v>
      </c>
      <c r="E623" s="55">
        <f t="shared" si="95"/>
        <v>4</v>
      </c>
      <c r="F623" s="55" t="s">
        <v>205</v>
      </c>
      <c r="G623" s="55">
        <f t="shared" si="95"/>
        <v>0</v>
      </c>
      <c r="H623" s="55">
        <f t="shared" si="95"/>
        <v>0</v>
      </c>
      <c r="I623" s="55">
        <f t="shared" si="95"/>
        <v>294</v>
      </c>
      <c r="J623" s="56">
        <f>I623/(D623-E623)</f>
        <v>14</v>
      </c>
    </row>
    <row r="624" spans="1:10" x14ac:dyDescent="0.2">
      <c r="A624" s="17"/>
      <c r="J624" s="34"/>
    </row>
    <row r="625" spans="1:10" x14ac:dyDescent="0.2">
      <c r="A625" s="17" t="s">
        <v>1079</v>
      </c>
      <c r="B625" s="34">
        <v>2018</v>
      </c>
      <c r="C625" s="84">
        <v>10</v>
      </c>
      <c r="D625" s="84">
        <v>6</v>
      </c>
      <c r="E625" s="84">
        <v>1</v>
      </c>
      <c r="F625" s="34">
        <v>5</v>
      </c>
      <c r="G625" s="84">
        <v>0</v>
      </c>
      <c r="H625" s="84">
        <v>0</v>
      </c>
      <c r="I625" s="84">
        <v>8</v>
      </c>
      <c r="J625" s="85">
        <v>1.6</v>
      </c>
    </row>
    <row r="626" spans="1:10" x14ac:dyDescent="0.2">
      <c r="A626" s="17"/>
      <c r="B626" s="55" t="s">
        <v>15</v>
      </c>
      <c r="C626" s="55">
        <f>SUM(C625)</f>
        <v>10</v>
      </c>
      <c r="D626" s="55">
        <f>SUM(D625)</f>
        <v>6</v>
      </c>
      <c r="E626" s="55">
        <f>SUM(E625)</f>
        <v>1</v>
      </c>
      <c r="F626" s="55">
        <v>5</v>
      </c>
      <c r="G626" s="55">
        <f>SUM(G625)</f>
        <v>0</v>
      </c>
      <c r="H626" s="55">
        <f>SUM(H625)</f>
        <v>0</v>
      </c>
      <c r="I626" s="55">
        <f>SUM(I625)</f>
        <v>8</v>
      </c>
      <c r="J626" s="56">
        <f>I626/(D626-E626)</f>
        <v>1.6</v>
      </c>
    </row>
    <row r="627" spans="1:10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52"/>
    </row>
    <row r="628" spans="1:10" x14ac:dyDescent="0.2">
      <c r="A628" s="17" t="s">
        <v>134</v>
      </c>
      <c r="B628" s="17">
        <v>1998</v>
      </c>
      <c r="C628" s="17">
        <v>1</v>
      </c>
      <c r="D628" s="17">
        <v>0</v>
      </c>
      <c r="E628" s="17" t="s">
        <v>34</v>
      </c>
      <c r="F628" s="17" t="s">
        <v>34</v>
      </c>
      <c r="G628" s="17" t="s">
        <v>35</v>
      </c>
      <c r="H628" s="17" t="s">
        <v>35</v>
      </c>
      <c r="I628" s="17" t="s">
        <v>135</v>
      </c>
      <c r="J628" s="52" t="s">
        <v>13</v>
      </c>
    </row>
    <row r="629" spans="1:10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52"/>
    </row>
    <row r="630" spans="1:10" x14ac:dyDescent="0.2">
      <c r="A630" s="17" t="s">
        <v>136</v>
      </c>
      <c r="B630" s="17">
        <v>1984</v>
      </c>
      <c r="C630" s="17">
        <v>13</v>
      </c>
      <c r="D630" s="17">
        <v>12</v>
      </c>
      <c r="E630" s="17">
        <v>3</v>
      </c>
      <c r="F630" s="17" t="s">
        <v>94</v>
      </c>
      <c r="G630" s="17">
        <v>0</v>
      </c>
      <c r="H630" s="17">
        <v>0</v>
      </c>
      <c r="I630" s="17">
        <v>135</v>
      </c>
      <c r="J630" s="52">
        <v>15</v>
      </c>
    </row>
    <row r="631" spans="1:10" x14ac:dyDescent="0.2">
      <c r="A631" s="17"/>
      <c r="B631" s="17">
        <v>1985</v>
      </c>
      <c r="C631" s="17">
        <v>5</v>
      </c>
      <c r="D631" s="17">
        <v>4</v>
      </c>
      <c r="E631" s="17">
        <v>2</v>
      </c>
      <c r="F631" s="17" t="s">
        <v>29</v>
      </c>
      <c r="G631" s="17">
        <v>0</v>
      </c>
      <c r="H631" s="17">
        <v>0</v>
      </c>
      <c r="I631" s="17">
        <v>55</v>
      </c>
      <c r="J631" s="52">
        <v>27.5</v>
      </c>
    </row>
    <row r="632" spans="1:10" x14ac:dyDescent="0.2">
      <c r="A632" s="17"/>
      <c r="B632" s="17">
        <v>1986</v>
      </c>
      <c r="C632" s="17">
        <v>4</v>
      </c>
      <c r="D632" s="17">
        <v>3</v>
      </c>
      <c r="E632" s="17">
        <v>0</v>
      </c>
      <c r="F632" s="17">
        <v>8</v>
      </c>
      <c r="G632" s="17">
        <v>0</v>
      </c>
      <c r="H632" s="17">
        <v>0</v>
      </c>
      <c r="I632" s="17">
        <v>16</v>
      </c>
      <c r="J632" s="52">
        <v>5.33</v>
      </c>
    </row>
    <row r="633" spans="1:10" x14ac:dyDescent="0.2">
      <c r="A633" s="17"/>
      <c r="B633" s="17">
        <v>1987</v>
      </c>
      <c r="C633" s="17">
        <v>14</v>
      </c>
      <c r="D633" s="17">
        <v>12</v>
      </c>
      <c r="E633" s="17">
        <v>3</v>
      </c>
      <c r="F633" s="17" t="s">
        <v>137</v>
      </c>
      <c r="G633" s="17">
        <v>0</v>
      </c>
      <c r="H633" s="17">
        <v>0</v>
      </c>
      <c r="I633" s="17">
        <v>145</v>
      </c>
      <c r="J633" s="52">
        <v>16.11</v>
      </c>
    </row>
    <row r="634" spans="1:10" x14ac:dyDescent="0.2">
      <c r="A634" s="17"/>
      <c r="B634" s="17">
        <v>1988</v>
      </c>
      <c r="C634" s="17">
        <v>13</v>
      </c>
      <c r="D634" s="17">
        <v>12</v>
      </c>
      <c r="E634" s="17">
        <v>2</v>
      </c>
      <c r="F634" s="17">
        <v>60</v>
      </c>
      <c r="G634" s="17">
        <v>1</v>
      </c>
      <c r="H634" s="17">
        <v>0</v>
      </c>
      <c r="I634" s="17">
        <v>232</v>
      </c>
      <c r="J634" s="52">
        <v>23.2</v>
      </c>
    </row>
    <row r="635" spans="1:10" x14ac:dyDescent="0.2">
      <c r="A635" s="17"/>
      <c r="B635" s="17">
        <v>1989</v>
      </c>
      <c r="C635" s="17">
        <v>15</v>
      </c>
      <c r="D635" s="17">
        <v>13</v>
      </c>
      <c r="E635" s="17">
        <v>3</v>
      </c>
      <c r="F635" s="17" t="s">
        <v>138</v>
      </c>
      <c r="G635" s="17">
        <v>0</v>
      </c>
      <c r="H635" s="17">
        <v>0</v>
      </c>
      <c r="I635" s="17">
        <v>148</v>
      </c>
      <c r="J635" s="52">
        <v>14.8</v>
      </c>
    </row>
    <row r="636" spans="1:10" x14ac:dyDescent="0.2">
      <c r="A636" s="17"/>
      <c r="B636" s="17">
        <v>1990</v>
      </c>
      <c r="C636" s="17">
        <v>18</v>
      </c>
      <c r="D636" s="17">
        <v>16</v>
      </c>
      <c r="E636" s="17">
        <v>2</v>
      </c>
      <c r="F636" s="17">
        <v>31</v>
      </c>
      <c r="G636" s="17">
        <v>0</v>
      </c>
      <c r="H636" s="17">
        <v>0</v>
      </c>
      <c r="I636" s="17">
        <v>175</v>
      </c>
      <c r="J636" s="52">
        <v>12.5</v>
      </c>
    </row>
    <row r="637" spans="1:10" x14ac:dyDescent="0.2">
      <c r="A637" s="17"/>
      <c r="B637" s="17">
        <v>1991</v>
      </c>
      <c r="C637" s="17">
        <v>11</v>
      </c>
      <c r="D637" s="17">
        <v>10</v>
      </c>
      <c r="E637" s="17">
        <v>1</v>
      </c>
      <c r="F637" s="17" t="s">
        <v>139</v>
      </c>
      <c r="G637" s="17">
        <v>0</v>
      </c>
      <c r="H637" s="17">
        <v>0</v>
      </c>
      <c r="I637" s="17">
        <v>114</v>
      </c>
      <c r="J637" s="52">
        <v>12.67</v>
      </c>
    </row>
    <row r="638" spans="1:10" x14ac:dyDescent="0.2">
      <c r="A638" s="17"/>
      <c r="B638" s="55" t="s">
        <v>15</v>
      </c>
      <c r="C638" s="55">
        <v>93</v>
      </c>
      <c r="D638" s="55">
        <v>82</v>
      </c>
      <c r="E638" s="55">
        <v>16</v>
      </c>
      <c r="F638" s="55">
        <v>60</v>
      </c>
      <c r="G638" s="55">
        <v>1</v>
      </c>
      <c r="H638" s="55">
        <v>0</v>
      </c>
      <c r="I638" s="55">
        <v>1020</v>
      </c>
      <c r="J638" s="56">
        <v>15.45</v>
      </c>
    </row>
    <row r="639" spans="1:10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52"/>
    </row>
    <row r="640" spans="1:10" x14ac:dyDescent="0.2">
      <c r="A640" s="17" t="s">
        <v>1427</v>
      </c>
      <c r="B640" s="34">
        <v>2023</v>
      </c>
      <c r="C640" s="34">
        <v>16</v>
      </c>
      <c r="D640" s="34">
        <v>16</v>
      </c>
      <c r="E640" s="34">
        <v>1</v>
      </c>
      <c r="F640" s="34">
        <v>55</v>
      </c>
      <c r="G640" s="34">
        <v>1</v>
      </c>
      <c r="H640" s="34">
        <v>0</v>
      </c>
      <c r="I640" s="34">
        <v>214</v>
      </c>
      <c r="J640" s="63">
        <f t="shared" ref="J640" si="96">I640/(D640-E640)</f>
        <v>14.266666666666667</v>
      </c>
    </row>
    <row r="641" spans="1:10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52"/>
    </row>
    <row r="642" spans="1:10" x14ac:dyDescent="0.2">
      <c r="A642" s="17" t="s">
        <v>140</v>
      </c>
      <c r="B642" s="17">
        <v>1989</v>
      </c>
      <c r="C642" s="17">
        <v>4</v>
      </c>
      <c r="D642" s="17">
        <v>4</v>
      </c>
      <c r="E642" s="17">
        <v>1</v>
      </c>
      <c r="F642" s="17" t="s">
        <v>12</v>
      </c>
      <c r="G642" s="17">
        <v>0</v>
      </c>
      <c r="H642" s="17">
        <v>0</v>
      </c>
      <c r="I642" s="17">
        <v>6</v>
      </c>
      <c r="J642" s="52">
        <v>2</v>
      </c>
    </row>
    <row r="643" spans="1:10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52"/>
    </row>
    <row r="644" spans="1:10" x14ac:dyDescent="0.2">
      <c r="A644" s="17" t="s">
        <v>141</v>
      </c>
      <c r="B644" s="17">
        <v>2008</v>
      </c>
      <c r="C644" s="17">
        <v>10</v>
      </c>
      <c r="D644" s="17">
        <v>5</v>
      </c>
      <c r="E644" s="17">
        <v>0</v>
      </c>
      <c r="F644" s="17">
        <v>12</v>
      </c>
      <c r="G644" s="17">
        <v>0</v>
      </c>
      <c r="H644" s="17">
        <v>0</v>
      </c>
      <c r="I644" s="17">
        <v>28</v>
      </c>
      <c r="J644" s="52">
        <v>5.6</v>
      </c>
    </row>
    <row r="645" spans="1:10" x14ac:dyDescent="0.2">
      <c r="A645" s="17"/>
      <c r="B645" s="17">
        <v>2009</v>
      </c>
      <c r="C645" s="17">
        <v>4</v>
      </c>
      <c r="D645" s="17">
        <v>1</v>
      </c>
      <c r="E645" s="17">
        <v>0</v>
      </c>
      <c r="F645" s="17">
        <v>0</v>
      </c>
      <c r="G645" s="17">
        <v>0</v>
      </c>
      <c r="H645" s="17">
        <v>0</v>
      </c>
      <c r="I645" s="17">
        <v>0</v>
      </c>
      <c r="J645" s="52">
        <v>0</v>
      </c>
    </row>
    <row r="646" spans="1:10" x14ac:dyDescent="0.2">
      <c r="A646" s="17"/>
      <c r="B646" s="55" t="s">
        <v>15</v>
      </c>
      <c r="C646" s="55">
        <v>14</v>
      </c>
      <c r="D646" s="55">
        <v>6</v>
      </c>
      <c r="E646" s="55">
        <v>0</v>
      </c>
      <c r="F646" s="55">
        <v>12</v>
      </c>
      <c r="G646" s="55">
        <v>0</v>
      </c>
      <c r="H646" s="55">
        <v>0</v>
      </c>
      <c r="I646" s="55">
        <v>28</v>
      </c>
      <c r="J646" s="56">
        <v>4.67</v>
      </c>
    </row>
    <row r="647" spans="1:10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52"/>
    </row>
    <row r="648" spans="1:10" x14ac:dyDescent="0.2">
      <c r="A648" s="17" t="s">
        <v>142</v>
      </c>
      <c r="B648" s="17">
        <v>1984</v>
      </c>
      <c r="C648" s="17">
        <v>13</v>
      </c>
      <c r="D648" s="17">
        <v>13</v>
      </c>
      <c r="E648" s="17">
        <v>4</v>
      </c>
      <c r="F648" s="17" t="s">
        <v>143</v>
      </c>
      <c r="G648" s="17">
        <v>1</v>
      </c>
      <c r="H648" s="17">
        <v>0</v>
      </c>
      <c r="I648" s="17">
        <v>233</v>
      </c>
      <c r="J648" s="52">
        <v>25.89</v>
      </c>
    </row>
    <row r="649" spans="1:10" x14ac:dyDescent="0.2">
      <c r="A649" s="17"/>
      <c r="B649" s="17">
        <v>1985</v>
      </c>
      <c r="C649" s="17">
        <v>11</v>
      </c>
      <c r="D649" s="17">
        <v>10</v>
      </c>
      <c r="E649" s="17">
        <v>3</v>
      </c>
      <c r="F649" s="17" t="s">
        <v>54</v>
      </c>
      <c r="G649" s="17">
        <v>0</v>
      </c>
      <c r="H649" s="17">
        <v>0</v>
      </c>
      <c r="I649" s="17">
        <v>150</v>
      </c>
      <c r="J649" s="52">
        <v>21.43</v>
      </c>
    </row>
    <row r="650" spans="1:10" x14ac:dyDescent="0.2">
      <c r="A650" s="17"/>
      <c r="B650" s="17">
        <v>1986</v>
      </c>
      <c r="C650" s="17">
        <v>16</v>
      </c>
      <c r="D650" s="17">
        <v>14</v>
      </c>
      <c r="E650" s="17">
        <v>3</v>
      </c>
      <c r="F650" s="17">
        <v>37</v>
      </c>
      <c r="G650" s="17">
        <v>0</v>
      </c>
      <c r="H650" s="17">
        <v>0</v>
      </c>
      <c r="I650" s="17">
        <v>191</v>
      </c>
      <c r="J650" s="52">
        <v>17.36</v>
      </c>
    </row>
    <row r="651" spans="1:10" x14ac:dyDescent="0.2">
      <c r="A651" s="17"/>
      <c r="B651" s="17">
        <v>1987</v>
      </c>
      <c r="C651" s="17">
        <v>14</v>
      </c>
      <c r="D651" s="17">
        <v>13</v>
      </c>
      <c r="E651" s="17">
        <v>2</v>
      </c>
      <c r="F651" s="17">
        <v>42</v>
      </c>
      <c r="G651" s="17">
        <v>0</v>
      </c>
      <c r="H651" s="17">
        <v>0</v>
      </c>
      <c r="I651" s="17">
        <v>225</v>
      </c>
      <c r="J651" s="52">
        <v>20.45</v>
      </c>
    </row>
    <row r="652" spans="1:10" x14ac:dyDescent="0.2">
      <c r="A652" s="17"/>
      <c r="B652" s="17">
        <v>1989</v>
      </c>
      <c r="C652" s="17">
        <v>1</v>
      </c>
      <c r="D652" s="17">
        <v>1</v>
      </c>
      <c r="E652" s="17">
        <v>0</v>
      </c>
      <c r="F652" s="17">
        <v>4</v>
      </c>
      <c r="G652" s="17">
        <v>0</v>
      </c>
      <c r="H652" s="17">
        <v>0</v>
      </c>
      <c r="I652" s="17">
        <v>4</v>
      </c>
      <c r="J652" s="52">
        <v>4</v>
      </c>
    </row>
    <row r="653" spans="1:10" x14ac:dyDescent="0.2">
      <c r="A653" s="17"/>
      <c r="B653" s="55" t="s">
        <v>15</v>
      </c>
      <c r="C653" s="55">
        <v>55</v>
      </c>
      <c r="D653" s="55">
        <v>51</v>
      </c>
      <c r="E653" s="55">
        <v>12</v>
      </c>
      <c r="F653" s="55" t="s">
        <v>143</v>
      </c>
      <c r="G653" s="55">
        <v>1</v>
      </c>
      <c r="H653" s="55">
        <v>0</v>
      </c>
      <c r="I653" s="55">
        <v>803</v>
      </c>
      <c r="J653" s="56">
        <v>20.59</v>
      </c>
    </row>
    <row r="654" spans="1:10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52"/>
    </row>
    <row r="655" spans="1:10" x14ac:dyDescent="0.2">
      <c r="A655" s="17" t="s">
        <v>144</v>
      </c>
      <c r="B655" s="17">
        <v>2006</v>
      </c>
      <c r="C655" s="17">
        <v>8</v>
      </c>
      <c r="D655" s="17">
        <v>6</v>
      </c>
      <c r="E655" s="17">
        <v>1</v>
      </c>
      <c r="F655" s="17" t="s">
        <v>122</v>
      </c>
      <c r="G655" s="17">
        <v>0</v>
      </c>
      <c r="H655" s="17">
        <v>0</v>
      </c>
      <c r="I655" s="17">
        <v>26</v>
      </c>
      <c r="J655" s="52">
        <f t="shared" ref="J655:J663" si="97">I655/(D655-E655)</f>
        <v>5.2</v>
      </c>
    </row>
    <row r="656" spans="1:10" x14ac:dyDescent="0.2">
      <c r="A656" s="17"/>
      <c r="B656" s="17">
        <v>2007</v>
      </c>
      <c r="C656" s="17">
        <v>12</v>
      </c>
      <c r="D656" s="17">
        <v>11</v>
      </c>
      <c r="E656" s="17">
        <v>3</v>
      </c>
      <c r="F656" s="17" t="s">
        <v>145</v>
      </c>
      <c r="G656" s="17">
        <v>0</v>
      </c>
      <c r="H656" s="17">
        <v>0</v>
      </c>
      <c r="I656" s="17">
        <v>122</v>
      </c>
      <c r="J656" s="52">
        <f t="shared" si="97"/>
        <v>15.25</v>
      </c>
    </row>
    <row r="657" spans="1:11" x14ac:dyDescent="0.2">
      <c r="A657" s="17"/>
      <c r="B657" s="17">
        <v>2008</v>
      </c>
      <c r="C657" s="17">
        <v>9</v>
      </c>
      <c r="D657" s="17">
        <v>6</v>
      </c>
      <c r="E657" s="17">
        <v>2</v>
      </c>
      <c r="F657" s="17">
        <v>44</v>
      </c>
      <c r="G657" s="17">
        <v>0</v>
      </c>
      <c r="H657" s="17">
        <v>0</v>
      </c>
      <c r="I657" s="17">
        <v>89</v>
      </c>
      <c r="J657" s="52">
        <f t="shared" si="97"/>
        <v>22.25</v>
      </c>
    </row>
    <row r="658" spans="1:11" x14ac:dyDescent="0.2">
      <c r="A658" s="17"/>
      <c r="B658" s="17">
        <v>2009</v>
      </c>
      <c r="C658" s="17">
        <v>7</v>
      </c>
      <c r="D658" s="17">
        <v>5</v>
      </c>
      <c r="E658" s="17">
        <v>1</v>
      </c>
      <c r="F658" s="17">
        <v>8</v>
      </c>
      <c r="G658" s="17">
        <v>0</v>
      </c>
      <c r="H658" s="17">
        <v>0</v>
      </c>
      <c r="I658" s="17">
        <v>18</v>
      </c>
      <c r="J658" s="52">
        <f t="shared" si="97"/>
        <v>4.5</v>
      </c>
    </row>
    <row r="659" spans="1:11" x14ac:dyDescent="0.2">
      <c r="A659" s="17"/>
      <c r="B659" s="17">
        <v>2010</v>
      </c>
      <c r="C659" s="17">
        <v>16</v>
      </c>
      <c r="D659" s="17">
        <v>14</v>
      </c>
      <c r="E659" s="17">
        <v>3</v>
      </c>
      <c r="F659" s="17">
        <v>41</v>
      </c>
      <c r="G659" s="17">
        <v>0</v>
      </c>
      <c r="H659" s="17">
        <v>0</v>
      </c>
      <c r="I659" s="17">
        <v>183</v>
      </c>
      <c r="J659" s="52">
        <f t="shared" si="97"/>
        <v>16.636363636363637</v>
      </c>
    </row>
    <row r="660" spans="1:11" x14ac:dyDescent="0.2">
      <c r="A660" s="17"/>
      <c r="B660" s="17">
        <v>2011</v>
      </c>
      <c r="C660" s="61">
        <v>5</v>
      </c>
      <c r="D660" s="61">
        <v>5</v>
      </c>
      <c r="E660" s="61">
        <v>0</v>
      </c>
      <c r="F660" s="34">
        <v>5</v>
      </c>
      <c r="G660" s="61">
        <v>0</v>
      </c>
      <c r="H660" s="61">
        <v>0</v>
      </c>
      <c r="I660" s="61">
        <v>13</v>
      </c>
      <c r="J660" s="52">
        <f t="shared" si="97"/>
        <v>2.6</v>
      </c>
    </row>
    <row r="661" spans="1:11" x14ac:dyDescent="0.2">
      <c r="A661" s="17"/>
      <c r="B661" s="17">
        <v>2012</v>
      </c>
      <c r="C661" s="61">
        <v>4</v>
      </c>
      <c r="D661" s="61">
        <v>3</v>
      </c>
      <c r="E661" s="61">
        <v>1</v>
      </c>
      <c r="F661" s="34">
        <v>22</v>
      </c>
      <c r="G661" s="61">
        <v>0</v>
      </c>
      <c r="H661" s="61">
        <v>0</v>
      </c>
      <c r="I661" s="61">
        <v>36</v>
      </c>
      <c r="J661" s="52">
        <f t="shared" si="97"/>
        <v>18</v>
      </c>
    </row>
    <row r="662" spans="1:11" x14ac:dyDescent="0.2">
      <c r="A662" s="17"/>
      <c r="B662" s="17">
        <v>2013</v>
      </c>
      <c r="C662" s="61">
        <v>11</v>
      </c>
      <c r="D662" s="61">
        <v>9</v>
      </c>
      <c r="E662" s="61">
        <v>0</v>
      </c>
      <c r="F662" s="34">
        <v>9</v>
      </c>
      <c r="G662" s="61">
        <v>0</v>
      </c>
      <c r="H662" s="61">
        <v>0</v>
      </c>
      <c r="I662" s="61">
        <v>23</v>
      </c>
      <c r="J662" s="52">
        <f t="shared" si="97"/>
        <v>2.5555555555555554</v>
      </c>
    </row>
    <row r="663" spans="1:11" x14ac:dyDescent="0.2">
      <c r="A663" s="17"/>
      <c r="B663" s="17">
        <v>2015</v>
      </c>
      <c r="C663" s="61">
        <v>2</v>
      </c>
      <c r="D663" s="61">
        <v>2</v>
      </c>
      <c r="E663" s="61">
        <v>0</v>
      </c>
      <c r="F663" s="34">
        <v>13</v>
      </c>
      <c r="G663" s="61">
        <v>0</v>
      </c>
      <c r="H663" s="61">
        <v>0</v>
      </c>
      <c r="I663" s="61">
        <v>13</v>
      </c>
      <c r="J663" s="52">
        <f t="shared" si="97"/>
        <v>6.5</v>
      </c>
    </row>
    <row r="664" spans="1:11" x14ac:dyDescent="0.2">
      <c r="A664" s="17"/>
      <c r="B664" s="17">
        <v>2016</v>
      </c>
      <c r="C664" s="17">
        <v>7</v>
      </c>
      <c r="D664" s="17">
        <v>2</v>
      </c>
      <c r="E664" s="17">
        <v>2</v>
      </c>
      <c r="F664" s="17" t="s">
        <v>90</v>
      </c>
      <c r="G664" s="17">
        <v>0</v>
      </c>
      <c r="H664" s="17">
        <v>0</v>
      </c>
      <c r="I664" s="17">
        <v>6</v>
      </c>
      <c r="J664" s="52" t="e">
        <f t="shared" ref="J664:J665" si="98">I664/(D664-E664)</f>
        <v>#DIV/0!</v>
      </c>
    </row>
    <row r="665" spans="1:11" x14ac:dyDescent="0.2">
      <c r="A665" s="17"/>
      <c r="B665" s="34">
        <v>2017</v>
      </c>
      <c r="C665" s="34">
        <v>5</v>
      </c>
      <c r="D665" s="34">
        <v>2</v>
      </c>
      <c r="E665" s="34">
        <v>1</v>
      </c>
      <c r="F665" s="34">
        <v>4</v>
      </c>
      <c r="G665" s="34">
        <v>0</v>
      </c>
      <c r="H665" s="34">
        <v>0</v>
      </c>
      <c r="I665" s="34">
        <v>5</v>
      </c>
      <c r="J665" s="52">
        <f t="shared" si="98"/>
        <v>5</v>
      </c>
    </row>
    <row r="666" spans="1:11" x14ac:dyDescent="0.2">
      <c r="A666" s="17"/>
      <c r="B666" s="34">
        <v>2018</v>
      </c>
      <c r="C666" s="84">
        <v>11</v>
      </c>
      <c r="D666" s="84">
        <v>8</v>
      </c>
      <c r="E666" s="84">
        <v>3</v>
      </c>
      <c r="F666" s="34">
        <v>14</v>
      </c>
      <c r="G666" s="84">
        <v>0</v>
      </c>
      <c r="H666" s="84">
        <v>0</v>
      </c>
      <c r="I666" s="84">
        <v>27</v>
      </c>
      <c r="J666" s="85">
        <v>5.4</v>
      </c>
    </row>
    <row r="667" spans="1:11" x14ac:dyDescent="0.2">
      <c r="A667" s="17"/>
      <c r="B667" s="34">
        <v>2019</v>
      </c>
      <c r="C667" s="84">
        <v>8</v>
      </c>
      <c r="D667" s="84">
        <v>4</v>
      </c>
      <c r="E667" s="84">
        <v>2</v>
      </c>
      <c r="F667" s="34">
        <v>5</v>
      </c>
      <c r="G667" s="84">
        <v>0</v>
      </c>
      <c r="H667" s="84">
        <v>0</v>
      </c>
      <c r="I667" s="84">
        <v>6</v>
      </c>
      <c r="J667" s="85">
        <v>3</v>
      </c>
    </row>
    <row r="668" spans="1:11" x14ac:dyDescent="0.2">
      <c r="A668" s="17"/>
      <c r="B668" s="34">
        <v>2020</v>
      </c>
      <c r="C668" s="84">
        <v>2</v>
      </c>
      <c r="D668" s="84">
        <v>2</v>
      </c>
      <c r="E668" s="84">
        <v>1</v>
      </c>
      <c r="F668" s="34" t="s">
        <v>57</v>
      </c>
      <c r="G668" s="84">
        <v>0</v>
      </c>
      <c r="H668" s="84">
        <v>0</v>
      </c>
      <c r="I668" s="84">
        <v>4</v>
      </c>
      <c r="J668" s="63">
        <f t="shared" ref="J668:J671" si="99">I668/(D668-E668)</f>
        <v>4</v>
      </c>
    </row>
    <row r="669" spans="1:11" x14ac:dyDescent="0.2">
      <c r="B669" s="34">
        <v>2021</v>
      </c>
      <c r="C669" s="84">
        <v>1</v>
      </c>
      <c r="D669" s="84">
        <v>0</v>
      </c>
      <c r="E669" s="84">
        <v>0</v>
      </c>
      <c r="F669" s="84"/>
      <c r="G669" s="84">
        <v>0</v>
      </c>
      <c r="H669" s="84">
        <v>0</v>
      </c>
      <c r="I669" s="84">
        <v>0</v>
      </c>
      <c r="J669" s="85" t="e">
        <f t="shared" si="99"/>
        <v>#DIV/0!</v>
      </c>
      <c r="K669" s="85"/>
    </row>
    <row r="670" spans="1:11" x14ac:dyDescent="0.2">
      <c r="B670" s="34">
        <v>2022</v>
      </c>
      <c r="C670" s="100">
        <v>1</v>
      </c>
      <c r="D670" s="100">
        <v>1</v>
      </c>
      <c r="E670" s="100">
        <v>1</v>
      </c>
      <c r="F670" s="34" t="s">
        <v>19</v>
      </c>
      <c r="G670" s="100">
        <v>0</v>
      </c>
      <c r="H670" s="100">
        <v>0</v>
      </c>
      <c r="I670" s="100">
        <v>0</v>
      </c>
      <c r="J670" s="63" t="e">
        <f t="shared" si="99"/>
        <v>#DIV/0!</v>
      </c>
      <c r="K670" s="85"/>
    </row>
    <row r="671" spans="1:11" x14ac:dyDescent="0.2">
      <c r="B671" s="34">
        <v>2023</v>
      </c>
      <c r="C671" s="34">
        <v>3</v>
      </c>
      <c r="D671" s="34">
        <v>3</v>
      </c>
      <c r="E671" s="34">
        <v>0</v>
      </c>
      <c r="F671" s="34">
        <v>18</v>
      </c>
      <c r="G671" s="34">
        <v>0</v>
      </c>
      <c r="H671" s="34">
        <v>0</v>
      </c>
      <c r="I671" s="34">
        <v>21</v>
      </c>
      <c r="J671" s="63">
        <f t="shared" si="99"/>
        <v>7</v>
      </c>
      <c r="K671" s="85"/>
    </row>
    <row r="672" spans="1:11" x14ac:dyDescent="0.2">
      <c r="A672" s="17"/>
      <c r="B672" s="55" t="s">
        <v>15</v>
      </c>
      <c r="C672" s="55">
        <f>SUM(C655:C671)</f>
        <v>112</v>
      </c>
      <c r="D672" s="55">
        <f>SUM(D655:D671)</f>
        <v>83</v>
      </c>
      <c r="E672" s="55">
        <f>SUM(E655:E671)</f>
        <v>21</v>
      </c>
      <c r="F672" s="55">
        <v>44</v>
      </c>
      <c r="G672" s="55">
        <f>SUM(G655:G671)</f>
        <v>0</v>
      </c>
      <c r="H672" s="55">
        <f>SUM(H655:H671)</f>
        <v>0</v>
      </c>
      <c r="I672" s="55">
        <f>SUM(I655:I671)</f>
        <v>592</v>
      </c>
      <c r="J672" s="56">
        <f>I672/(D672-E672)</f>
        <v>9.5483870967741939</v>
      </c>
    </row>
    <row r="673" spans="1:12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52"/>
    </row>
    <row r="674" spans="1:12" x14ac:dyDescent="0.2">
      <c r="A674" s="17" t="s">
        <v>146</v>
      </c>
      <c r="B674" s="17">
        <v>1993</v>
      </c>
      <c r="C674" s="17">
        <v>1</v>
      </c>
      <c r="D674" s="17">
        <v>1</v>
      </c>
      <c r="E674" s="17">
        <v>0</v>
      </c>
      <c r="F674" s="17">
        <v>12</v>
      </c>
      <c r="G674" s="17">
        <v>0</v>
      </c>
      <c r="H674" s="17">
        <v>0</v>
      </c>
      <c r="I674" s="17">
        <v>12</v>
      </c>
      <c r="J674" s="52">
        <v>12</v>
      </c>
    </row>
    <row r="675" spans="1:12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52"/>
    </row>
    <row r="676" spans="1:12" x14ac:dyDescent="0.2">
      <c r="A676" s="17" t="s">
        <v>147</v>
      </c>
      <c r="B676" s="17">
        <v>1992</v>
      </c>
      <c r="C676" s="17">
        <v>16</v>
      </c>
      <c r="D676" s="17">
        <v>15</v>
      </c>
      <c r="E676" s="17">
        <v>1</v>
      </c>
      <c r="F676" s="17">
        <v>23</v>
      </c>
      <c r="G676" s="17">
        <v>0</v>
      </c>
      <c r="H676" s="17">
        <v>0</v>
      </c>
      <c r="I676" s="17">
        <v>79</v>
      </c>
      <c r="J676" s="52">
        <v>5.64</v>
      </c>
    </row>
    <row r="677" spans="1:12" x14ac:dyDescent="0.2">
      <c r="A677" s="17"/>
      <c r="B677" s="17">
        <v>1993</v>
      </c>
      <c r="C677" s="17">
        <v>13</v>
      </c>
      <c r="D677" s="17">
        <v>13</v>
      </c>
      <c r="E677" s="17">
        <v>3</v>
      </c>
      <c r="F677" s="17">
        <v>30</v>
      </c>
      <c r="G677" s="17">
        <v>0</v>
      </c>
      <c r="H677" s="17">
        <v>0</v>
      </c>
      <c r="I677" s="17">
        <v>124</v>
      </c>
      <c r="J677" s="52">
        <v>12.4</v>
      </c>
    </row>
    <row r="678" spans="1:12" x14ac:dyDescent="0.2">
      <c r="A678" s="17"/>
      <c r="B678" s="17">
        <v>1994</v>
      </c>
      <c r="C678" s="17">
        <v>6</v>
      </c>
      <c r="D678" s="17">
        <v>6</v>
      </c>
      <c r="E678" s="17">
        <v>1</v>
      </c>
      <c r="F678" s="17">
        <v>12</v>
      </c>
      <c r="G678" s="17">
        <v>0</v>
      </c>
      <c r="H678" s="17">
        <v>0</v>
      </c>
      <c r="I678" s="17">
        <v>35</v>
      </c>
      <c r="J678" s="52">
        <v>7</v>
      </c>
    </row>
    <row r="679" spans="1:12" x14ac:dyDescent="0.2">
      <c r="A679" s="17"/>
      <c r="B679" s="17">
        <v>1995</v>
      </c>
      <c r="C679" s="17">
        <v>6</v>
      </c>
      <c r="D679" s="17">
        <v>6</v>
      </c>
      <c r="E679" s="17">
        <v>2</v>
      </c>
      <c r="F679" s="17">
        <v>22</v>
      </c>
      <c r="G679" s="17">
        <v>0</v>
      </c>
      <c r="H679" s="17">
        <v>0</v>
      </c>
      <c r="I679" s="17">
        <v>45</v>
      </c>
      <c r="J679" s="52">
        <v>11.25</v>
      </c>
    </row>
    <row r="680" spans="1:12" x14ac:dyDescent="0.2">
      <c r="A680" s="17"/>
      <c r="B680" s="17">
        <v>1996</v>
      </c>
      <c r="C680" s="17">
        <v>1</v>
      </c>
      <c r="D680" s="17">
        <v>1</v>
      </c>
      <c r="E680" s="17">
        <v>0</v>
      </c>
      <c r="F680" s="17">
        <v>0</v>
      </c>
      <c r="G680" s="17">
        <v>0</v>
      </c>
      <c r="H680" s="17">
        <v>0</v>
      </c>
      <c r="I680" s="17">
        <v>0</v>
      </c>
      <c r="J680" s="52">
        <v>0</v>
      </c>
    </row>
    <row r="681" spans="1:12" x14ac:dyDescent="0.2">
      <c r="A681" s="17"/>
      <c r="B681" s="17">
        <v>1997</v>
      </c>
      <c r="C681" s="17">
        <v>6</v>
      </c>
      <c r="D681" s="17">
        <v>4</v>
      </c>
      <c r="E681" s="17">
        <v>1</v>
      </c>
      <c r="F681" s="17" t="s">
        <v>148</v>
      </c>
      <c r="G681" s="17">
        <v>0</v>
      </c>
      <c r="H681" s="17">
        <v>0</v>
      </c>
      <c r="I681" s="17">
        <v>36</v>
      </c>
      <c r="J681" s="52">
        <v>12</v>
      </c>
    </row>
    <row r="682" spans="1:12" x14ac:dyDescent="0.2">
      <c r="A682" s="17"/>
      <c r="B682" s="55" t="s">
        <v>15</v>
      </c>
      <c r="C682" s="55">
        <v>48</v>
      </c>
      <c r="D682" s="55">
        <v>45</v>
      </c>
      <c r="E682" s="55">
        <v>8</v>
      </c>
      <c r="F682" s="55">
        <v>30</v>
      </c>
      <c r="G682" s="55">
        <v>0</v>
      </c>
      <c r="H682" s="55">
        <v>0</v>
      </c>
      <c r="I682" s="55">
        <v>319</v>
      </c>
      <c r="J682" s="56">
        <v>8.6199999999999992</v>
      </c>
    </row>
    <row r="683" spans="1:12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52"/>
    </row>
    <row r="684" spans="1:12" x14ac:dyDescent="0.2">
      <c r="A684" s="17" t="s">
        <v>1352</v>
      </c>
      <c r="B684" s="34">
        <v>2021</v>
      </c>
      <c r="C684" s="84">
        <v>6</v>
      </c>
      <c r="D684" s="84">
        <v>5</v>
      </c>
      <c r="E684" s="84">
        <v>1</v>
      </c>
      <c r="F684" s="34">
        <v>25</v>
      </c>
      <c r="G684" s="84">
        <v>0</v>
      </c>
      <c r="H684" s="84">
        <v>0</v>
      </c>
      <c r="I684" s="84">
        <v>40</v>
      </c>
      <c r="J684" s="85">
        <f t="shared" ref="J684:J686" si="100">I684/(D684-E684)</f>
        <v>10</v>
      </c>
      <c r="K684" s="85"/>
    </row>
    <row r="685" spans="1:12" x14ac:dyDescent="0.2">
      <c r="A685" s="17"/>
      <c r="B685" s="34">
        <v>2022</v>
      </c>
      <c r="C685" s="100">
        <v>9</v>
      </c>
      <c r="D685" s="100">
        <v>9</v>
      </c>
      <c r="E685" s="100">
        <v>3</v>
      </c>
      <c r="F685" s="34">
        <v>35</v>
      </c>
      <c r="G685" s="100">
        <v>0</v>
      </c>
      <c r="H685" s="100">
        <v>0</v>
      </c>
      <c r="I685" s="100">
        <v>120</v>
      </c>
      <c r="J685" s="63">
        <f t="shared" si="100"/>
        <v>20</v>
      </c>
      <c r="K685" s="85"/>
    </row>
    <row r="686" spans="1:12" s="34" customFormat="1" x14ac:dyDescent="0.2">
      <c r="A686" s="19"/>
      <c r="B686" s="34">
        <v>2023</v>
      </c>
      <c r="C686" s="34">
        <v>14</v>
      </c>
      <c r="D686" s="34">
        <v>14</v>
      </c>
      <c r="E686" s="34">
        <v>1</v>
      </c>
      <c r="F686" s="34">
        <v>88</v>
      </c>
      <c r="G686" s="34">
        <v>2</v>
      </c>
      <c r="H686" s="34">
        <v>0</v>
      </c>
      <c r="I686" s="34">
        <v>346</v>
      </c>
      <c r="J686" s="63">
        <f t="shared" si="100"/>
        <v>26.615384615384617</v>
      </c>
      <c r="L686" s="84"/>
    </row>
    <row r="687" spans="1:12" x14ac:dyDescent="0.2">
      <c r="A687" s="17"/>
      <c r="B687" s="55" t="s">
        <v>15</v>
      </c>
      <c r="C687" s="55">
        <f>SUM(C684:C686)</f>
        <v>29</v>
      </c>
      <c r="D687" s="55">
        <f>SUM(D684:D686)</f>
        <v>28</v>
      </c>
      <c r="E687" s="55">
        <f>SUM(E684:E686)</f>
        <v>5</v>
      </c>
      <c r="F687" s="55">
        <v>88</v>
      </c>
      <c r="G687" s="55">
        <f>SUM(G684:G686)</f>
        <v>2</v>
      </c>
      <c r="H687" s="55">
        <f>SUM(H684:H686)</f>
        <v>0</v>
      </c>
      <c r="I687" s="55">
        <f>SUM(I684:I686)</f>
        <v>506</v>
      </c>
      <c r="J687" s="56">
        <f>I687/(D687-E687)</f>
        <v>22</v>
      </c>
    </row>
    <row r="688" spans="1:12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52"/>
    </row>
    <row r="689" spans="1:10" x14ac:dyDescent="0.2">
      <c r="A689" s="19" t="s">
        <v>1429</v>
      </c>
      <c r="B689" s="34">
        <v>2023</v>
      </c>
      <c r="C689" s="34">
        <v>3</v>
      </c>
      <c r="D689" s="34">
        <v>3</v>
      </c>
      <c r="E689" s="34">
        <v>1</v>
      </c>
      <c r="F689" s="34">
        <v>1</v>
      </c>
      <c r="G689" s="34">
        <v>0</v>
      </c>
      <c r="H689" s="34">
        <v>0</v>
      </c>
      <c r="I689" s="34">
        <v>1</v>
      </c>
      <c r="J689" s="63">
        <f t="shared" ref="J689" si="101">I689/(D689-E689)</f>
        <v>0.5</v>
      </c>
    </row>
    <row r="690" spans="1:10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52"/>
    </row>
    <row r="691" spans="1:10" x14ac:dyDescent="0.2">
      <c r="A691" s="17" t="s">
        <v>1079</v>
      </c>
      <c r="B691" s="17">
        <v>2015</v>
      </c>
      <c r="C691" s="61">
        <v>14</v>
      </c>
      <c r="D691" s="61">
        <v>14</v>
      </c>
      <c r="E691" s="61">
        <v>0</v>
      </c>
      <c r="F691" s="34">
        <v>64</v>
      </c>
      <c r="G691" s="61">
        <v>1</v>
      </c>
      <c r="H691" s="61">
        <v>0</v>
      </c>
      <c r="I691" s="61">
        <v>293</v>
      </c>
      <c r="J691" s="62">
        <v>20.93</v>
      </c>
    </row>
    <row r="692" spans="1:10" x14ac:dyDescent="0.2">
      <c r="A692" s="17"/>
      <c r="B692" s="55" t="s">
        <v>15</v>
      </c>
      <c r="C692" s="55">
        <f>SUM(C691)</f>
        <v>14</v>
      </c>
      <c r="D692" s="55">
        <f>SUM(D691)</f>
        <v>14</v>
      </c>
      <c r="E692" s="55">
        <f>SUM(E691)</f>
        <v>0</v>
      </c>
      <c r="F692" s="55">
        <v>64</v>
      </c>
      <c r="G692" s="55">
        <f>SUM(G691)</f>
        <v>1</v>
      </c>
      <c r="H692" s="55">
        <f>SUM(H691)</f>
        <v>0</v>
      </c>
      <c r="I692" s="55">
        <f>SUM(I691)</f>
        <v>293</v>
      </c>
      <c r="J692" s="56">
        <f>I692/(D692-E692)</f>
        <v>20.928571428571427</v>
      </c>
    </row>
    <row r="693" spans="1:10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52"/>
    </row>
    <row r="694" spans="1:10" x14ac:dyDescent="0.2">
      <c r="A694" s="17" t="s">
        <v>149</v>
      </c>
      <c r="B694" s="17">
        <v>2000</v>
      </c>
      <c r="C694" s="17">
        <v>2</v>
      </c>
      <c r="D694" s="17">
        <v>1</v>
      </c>
      <c r="E694" s="17">
        <v>0</v>
      </c>
      <c r="F694" s="17">
        <v>0</v>
      </c>
      <c r="G694" s="17">
        <v>0</v>
      </c>
      <c r="H694" s="17">
        <v>0</v>
      </c>
      <c r="I694" s="17">
        <v>0</v>
      </c>
      <c r="J694" s="52">
        <v>0</v>
      </c>
    </row>
    <row r="695" spans="1:10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52"/>
    </row>
    <row r="696" spans="1:10" x14ac:dyDescent="0.2">
      <c r="A696" s="17" t="s">
        <v>150</v>
      </c>
      <c r="B696" s="17">
        <v>2001</v>
      </c>
      <c r="C696" s="17">
        <v>1</v>
      </c>
      <c r="D696" s="17">
        <v>1</v>
      </c>
      <c r="E696" s="17">
        <v>0</v>
      </c>
      <c r="F696" s="17">
        <v>4</v>
      </c>
      <c r="G696" s="17">
        <v>0</v>
      </c>
      <c r="H696" s="17">
        <v>0</v>
      </c>
      <c r="I696" s="17">
        <v>4</v>
      </c>
      <c r="J696" s="52">
        <v>4</v>
      </c>
    </row>
    <row r="697" spans="1:10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52"/>
    </row>
    <row r="698" spans="1:10" x14ac:dyDescent="0.2">
      <c r="A698" s="17" t="s">
        <v>1341</v>
      </c>
      <c r="B698" s="34">
        <v>2020</v>
      </c>
      <c r="C698" s="84">
        <v>1</v>
      </c>
      <c r="D698" s="84">
        <v>1</v>
      </c>
      <c r="E698" s="84">
        <v>0</v>
      </c>
      <c r="F698" s="34">
        <v>5</v>
      </c>
      <c r="G698" s="84">
        <v>0</v>
      </c>
      <c r="H698" s="84">
        <v>0</v>
      </c>
      <c r="I698" s="84">
        <v>5</v>
      </c>
      <c r="J698" s="63">
        <f t="shared" ref="J698" si="102">I698/(D698-E698)</f>
        <v>5</v>
      </c>
    </row>
    <row r="699" spans="1:10" x14ac:dyDescent="0.2">
      <c r="A699" s="17"/>
      <c r="B699" s="55" t="s">
        <v>15</v>
      </c>
      <c r="C699" s="55">
        <f>SUM(C698)</f>
        <v>1</v>
      </c>
      <c r="D699" s="55">
        <f>SUM(D698)</f>
        <v>1</v>
      </c>
      <c r="E699" s="55">
        <f>SUM(E698)</f>
        <v>0</v>
      </c>
      <c r="F699" s="55">
        <v>5</v>
      </c>
      <c r="G699" s="55">
        <f>SUM(G698)</f>
        <v>0</v>
      </c>
      <c r="H699" s="55">
        <f>SUM(H698)</f>
        <v>0</v>
      </c>
      <c r="I699" s="55">
        <f>SUM(I698)</f>
        <v>5</v>
      </c>
      <c r="J699" s="56">
        <f>I699/(D699-E699)</f>
        <v>5</v>
      </c>
    </row>
    <row r="700" spans="1:10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52"/>
    </row>
    <row r="701" spans="1:10" x14ac:dyDescent="0.2">
      <c r="A701" s="17" t="s">
        <v>151</v>
      </c>
      <c r="B701" s="17">
        <v>1994</v>
      </c>
      <c r="C701" s="17">
        <v>2</v>
      </c>
      <c r="D701" s="17">
        <v>1</v>
      </c>
      <c r="E701" s="17">
        <v>0</v>
      </c>
      <c r="F701" s="17">
        <v>2</v>
      </c>
      <c r="G701" s="17">
        <v>0</v>
      </c>
      <c r="H701" s="17">
        <v>0</v>
      </c>
      <c r="I701" s="17">
        <v>2</v>
      </c>
      <c r="J701" s="52">
        <v>2</v>
      </c>
    </row>
    <row r="702" spans="1:10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52"/>
    </row>
    <row r="703" spans="1:10" x14ac:dyDescent="0.2">
      <c r="A703" s="17" t="s">
        <v>152</v>
      </c>
      <c r="B703" s="17">
        <v>1991</v>
      </c>
      <c r="C703" s="17">
        <v>2</v>
      </c>
      <c r="D703" s="17">
        <v>0</v>
      </c>
      <c r="E703" s="17" t="s">
        <v>34</v>
      </c>
      <c r="F703" s="17" t="s">
        <v>34</v>
      </c>
      <c r="G703" s="17" t="s">
        <v>35</v>
      </c>
      <c r="H703" s="17" t="s">
        <v>35</v>
      </c>
      <c r="I703" s="17" t="s">
        <v>34</v>
      </c>
      <c r="J703" s="52" t="s">
        <v>13</v>
      </c>
    </row>
    <row r="704" spans="1:10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52"/>
    </row>
    <row r="705" spans="1:10" x14ac:dyDescent="0.2">
      <c r="A705" s="17" t="s">
        <v>1081</v>
      </c>
      <c r="B705" s="17">
        <v>2015</v>
      </c>
      <c r="C705" s="61">
        <v>2</v>
      </c>
      <c r="D705" s="61">
        <v>2</v>
      </c>
      <c r="E705" s="61">
        <v>0</v>
      </c>
      <c r="F705" s="34">
        <v>27</v>
      </c>
      <c r="G705" s="61">
        <v>0</v>
      </c>
      <c r="H705" s="61">
        <v>0</v>
      </c>
      <c r="I705" s="61">
        <v>30</v>
      </c>
      <c r="J705" s="52">
        <f t="shared" ref="J705:J706" si="103">I705/(D705-E705)</f>
        <v>15</v>
      </c>
    </row>
    <row r="706" spans="1:10" x14ac:dyDescent="0.2">
      <c r="A706" s="17"/>
      <c r="B706" s="17">
        <v>2016</v>
      </c>
      <c r="C706" s="17">
        <v>4</v>
      </c>
      <c r="D706" s="17">
        <v>3</v>
      </c>
      <c r="E706" s="17">
        <v>0</v>
      </c>
      <c r="F706" s="17">
        <v>31</v>
      </c>
      <c r="G706" s="17">
        <v>0</v>
      </c>
      <c r="H706" s="17">
        <v>0</v>
      </c>
      <c r="I706" s="17">
        <v>46</v>
      </c>
      <c r="J706" s="52">
        <f t="shared" si="103"/>
        <v>15.333333333333334</v>
      </c>
    </row>
    <row r="707" spans="1:10" x14ac:dyDescent="0.2">
      <c r="A707" s="17"/>
      <c r="B707" s="55" t="s">
        <v>15</v>
      </c>
      <c r="C707" s="55">
        <f>SUM(C705:C706)</f>
        <v>6</v>
      </c>
      <c r="D707" s="55">
        <f>SUM(D705:D706)</f>
        <v>5</v>
      </c>
      <c r="E707" s="55">
        <f>SUM(E705:E706)</f>
        <v>0</v>
      </c>
      <c r="F707" s="55">
        <v>31</v>
      </c>
      <c r="G707" s="55">
        <f>SUM(G705:G706)</f>
        <v>0</v>
      </c>
      <c r="H707" s="55">
        <f>SUM(H705:H706)</f>
        <v>0</v>
      </c>
      <c r="I707" s="55">
        <f>SUM(I705:I706)</f>
        <v>76</v>
      </c>
      <c r="J707" s="56">
        <f>I707/(D707-E707)</f>
        <v>15.2</v>
      </c>
    </row>
    <row r="708" spans="1:10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52"/>
    </row>
    <row r="709" spans="1:10" x14ac:dyDescent="0.2">
      <c r="A709" s="17" t="s">
        <v>1383</v>
      </c>
      <c r="B709" s="34">
        <v>2022</v>
      </c>
      <c r="C709" s="100">
        <v>16</v>
      </c>
      <c r="D709" s="100">
        <v>16</v>
      </c>
      <c r="E709" s="100">
        <v>2</v>
      </c>
      <c r="F709" s="34" t="s">
        <v>510</v>
      </c>
      <c r="G709" s="100">
        <v>1</v>
      </c>
      <c r="H709" s="100">
        <v>0</v>
      </c>
      <c r="I709" s="100">
        <v>355</v>
      </c>
      <c r="J709" s="63">
        <f>I709/(D709-E709)</f>
        <v>25.357142857142858</v>
      </c>
    </row>
    <row r="710" spans="1:10" x14ac:dyDescent="0.2">
      <c r="A710" s="17"/>
      <c r="B710" s="55" t="s">
        <v>15</v>
      </c>
      <c r="C710" s="55">
        <f>SUM(C709)</f>
        <v>16</v>
      </c>
      <c r="D710" s="55">
        <f>SUM(D709)</f>
        <v>16</v>
      </c>
      <c r="E710" s="55">
        <f>SUM(E709)</f>
        <v>2</v>
      </c>
      <c r="F710" s="55" t="s">
        <v>510</v>
      </c>
      <c r="G710" s="55">
        <f>SUM(G709:G709)</f>
        <v>1</v>
      </c>
      <c r="H710" s="55">
        <f>SUM(H709:H709)</f>
        <v>0</v>
      </c>
      <c r="I710" s="55">
        <f>SUM(I709:I709)</f>
        <v>355</v>
      </c>
      <c r="J710" s="56">
        <f>I710/(D710-E710)</f>
        <v>25.357142857142858</v>
      </c>
    </row>
    <row r="711" spans="1:10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52"/>
    </row>
    <row r="712" spans="1:10" x14ac:dyDescent="0.2">
      <c r="A712" s="17" t="s">
        <v>153</v>
      </c>
      <c r="B712" s="17">
        <v>2004</v>
      </c>
      <c r="C712" s="17">
        <v>1</v>
      </c>
      <c r="D712" s="17">
        <v>1</v>
      </c>
      <c r="E712" s="17">
        <v>0</v>
      </c>
      <c r="F712" s="17">
        <v>30</v>
      </c>
      <c r="G712" s="17">
        <v>0</v>
      </c>
      <c r="H712" s="17">
        <v>0</v>
      </c>
      <c r="I712" s="17">
        <v>30</v>
      </c>
      <c r="J712" s="52">
        <v>30</v>
      </c>
    </row>
    <row r="713" spans="1:10" x14ac:dyDescent="0.2">
      <c r="A713" s="17"/>
      <c r="B713" s="17">
        <v>2005</v>
      </c>
      <c r="C713" s="17">
        <v>13</v>
      </c>
      <c r="D713" s="17">
        <v>11</v>
      </c>
      <c r="E713" s="17">
        <v>1</v>
      </c>
      <c r="F713" s="17">
        <v>13</v>
      </c>
      <c r="G713" s="17">
        <v>0</v>
      </c>
      <c r="H713" s="17">
        <v>0</v>
      </c>
      <c r="I713" s="17">
        <v>86</v>
      </c>
      <c r="J713" s="52">
        <v>8.6</v>
      </c>
    </row>
    <row r="714" spans="1:10" x14ac:dyDescent="0.2">
      <c r="A714" s="17"/>
      <c r="B714" s="17">
        <v>2006</v>
      </c>
      <c r="C714" s="17">
        <v>11</v>
      </c>
      <c r="D714" s="17">
        <v>9</v>
      </c>
      <c r="E714" s="17">
        <v>3</v>
      </c>
      <c r="F714" s="17" t="s">
        <v>64</v>
      </c>
      <c r="G714" s="17">
        <v>1</v>
      </c>
      <c r="H714" s="17">
        <v>0</v>
      </c>
      <c r="I714" s="17">
        <v>150</v>
      </c>
      <c r="J714" s="52">
        <v>25</v>
      </c>
    </row>
    <row r="715" spans="1:10" x14ac:dyDescent="0.2">
      <c r="A715" s="17"/>
      <c r="B715" s="17">
        <v>2008</v>
      </c>
      <c r="C715" s="17">
        <v>1</v>
      </c>
      <c r="D715" s="17">
        <v>1</v>
      </c>
      <c r="E715" s="17">
        <v>0</v>
      </c>
      <c r="F715" s="17">
        <v>0</v>
      </c>
      <c r="G715" s="17">
        <v>0</v>
      </c>
      <c r="H715" s="17">
        <v>0</v>
      </c>
      <c r="I715" s="17">
        <v>0</v>
      </c>
      <c r="J715" s="52">
        <v>0</v>
      </c>
    </row>
    <row r="716" spans="1:10" x14ac:dyDescent="0.2">
      <c r="A716" s="17"/>
      <c r="B716" s="17">
        <v>2009</v>
      </c>
      <c r="C716" s="17">
        <v>1</v>
      </c>
      <c r="D716" s="17">
        <v>1</v>
      </c>
      <c r="E716" s="17">
        <v>0</v>
      </c>
      <c r="F716" s="17">
        <v>5</v>
      </c>
      <c r="G716" s="17">
        <v>0</v>
      </c>
      <c r="H716" s="17">
        <v>0</v>
      </c>
      <c r="I716" s="17">
        <v>5</v>
      </c>
      <c r="J716" s="52">
        <v>5</v>
      </c>
    </row>
    <row r="717" spans="1:10" x14ac:dyDescent="0.2">
      <c r="A717" s="17"/>
      <c r="B717" s="55" t="s">
        <v>15</v>
      </c>
      <c r="C717" s="55">
        <v>27</v>
      </c>
      <c r="D717" s="55">
        <v>23</v>
      </c>
      <c r="E717" s="55">
        <v>4</v>
      </c>
      <c r="F717" s="55" t="s">
        <v>64</v>
      </c>
      <c r="G717" s="55">
        <v>1</v>
      </c>
      <c r="H717" s="55">
        <v>0</v>
      </c>
      <c r="I717" s="55">
        <v>271</v>
      </c>
      <c r="J717" s="56">
        <v>14.26</v>
      </c>
    </row>
    <row r="718" spans="1:10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52"/>
    </row>
    <row r="719" spans="1:10" x14ac:dyDescent="0.2">
      <c r="A719" s="17" t="s">
        <v>154</v>
      </c>
      <c r="B719" s="17">
        <v>1998</v>
      </c>
      <c r="C719" s="17">
        <v>1</v>
      </c>
      <c r="D719" s="17">
        <v>1</v>
      </c>
      <c r="E719" s="17">
        <v>1</v>
      </c>
      <c r="F719" s="17" t="s">
        <v>50</v>
      </c>
      <c r="G719" s="17">
        <v>0</v>
      </c>
      <c r="H719" s="17">
        <v>0</v>
      </c>
      <c r="I719" s="17">
        <v>1</v>
      </c>
      <c r="J719" s="52" t="s">
        <v>13</v>
      </c>
    </row>
    <row r="720" spans="1:10" x14ac:dyDescent="0.2">
      <c r="A720" s="17"/>
      <c r="B720" s="17">
        <v>1999</v>
      </c>
      <c r="C720" s="17">
        <v>15</v>
      </c>
      <c r="D720" s="17">
        <v>13</v>
      </c>
      <c r="E720" s="17">
        <v>2</v>
      </c>
      <c r="F720" s="17" t="s">
        <v>81</v>
      </c>
      <c r="G720" s="17">
        <v>1</v>
      </c>
      <c r="H720" s="17">
        <v>0</v>
      </c>
      <c r="I720" s="17">
        <v>208</v>
      </c>
      <c r="J720" s="52">
        <v>18.91</v>
      </c>
    </row>
    <row r="721" spans="1:10" x14ac:dyDescent="0.2">
      <c r="A721" s="17"/>
      <c r="B721" s="17">
        <v>2000</v>
      </c>
      <c r="C721" s="17">
        <v>12</v>
      </c>
      <c r="D721" s="17">
        <v>9</v>
      </c>
      <c r="E721" s="17">
        <v>1</v>
      </c>
      <c r="F721" s="17">
        <v>35</v>
      </c>
      <c r="G721" s="17">
        <v>0</v>
      </c>
      <c r="H721" s="17">
        <v>0</v>
      </c>
      <c r="I721" s="17">
        <v>129</v>
      </c>
      <c r="J721" s="52">
        <v>16.13</v>
      </c>
    </row>
    <row r="722" spans="1:10" x14ac:dyDescent="0.2">
      <c r="A722" s="17"/>
      <c r="B722" s="17">
        <v>2001</v>
      </c>
      <c r="C722" s="17">
        <v>14</v>
      </c>
      <c r="D722" s="17">
        <v>14</v>
      </c>
      <c r="E722" s="17">
        <v>2</v>
      </c>
      <c r="F722" s="17" t="s">
        <v>155</v>
      </c>
      <c r="G722" s="17">
        <v>2</v>
      </c>
      <c r="H722" s="17">
        <v>0</v>
      </c>
      <c r="I722" s="17">
        <v>406</v>
      </c>
      <c r="J722" s="52">
        <v>33.83</v>
      </c>
    </row>
    <row r="723" spans="1:10" x14ac:dyDescent="0.2">
      <c r="A723" s="17"/>
      <c r="B723" s="17">
        <v>2002</v>
      </c>
      <c r="C723" s="17">
        <v>17</v>
      </c>
      <c r="D723" s="17">
        <v>16</v>
      </c>
      <c r="E723" s="17">
        <v>4</v>
      </c>
      <c r="F723" s="17">
        <v>63</v>
      </c>
      <c r="G723" s="17">
        <v>1</v>
      </c>
      <c r="H723" s="17">
        <v>0</v>
      </c>
      <c r="I723" s="17">
        <v>367</v>
      </c>
      <c r="J723" s="52">
        <v>30.58</v>
      </c>
    </row>
    <row r="724" spans="1:10" x14ac:dyDescent="0.2">
      <c r="A724" s="17"/>
      <c r="B724" s="17">
        <v>2005</v>
      </c>
      <c r="C724" s="17">
        <v>14</v>
      </c>
      <c r="D724" s="17">
        <v>14</v>
      </c>
      <c r="E724" s="17">
        <v>3</v>
      </c>
      <c r="F724" s="17" t="s">
        <v>156</v>
      </c>
      <c r="G724" s="17">
        <v>3</v>
      </c>
      <c r="H724" s="17">
        <v>1</v>
      </c>
      <c r="I724" s="17">
        <v>381</v>
      </c>
      <c r="J724" s="52">
        <v>34.64</v>
      </c>
    </row>
    <row r="725" spans="1:10" x14ac:dyDescent="0.2">
      <c r="A725" s="17"/>
      <c r="B725" s="17">
        <v>2006</v>
      </c>
      <c r="C725" s="17">
        <v>16</v>
      </c>
      <c r="D725" s="17">
        <v>16</v>
      </c>
      <c r="E725" s="17">
        <v>3</v>
      </c>
      <c r="F725" s="17">
        <v>87</v>
      </c>
      <c r="G725" s="17">
        <v>3</v>
      </c>
      <c r="H725" s="17">
        <v>0</v>
      </c>
      <c r="I725" s="17">
        <v>448</v>
      </c>
      <c r="J725" s="52">
        <v>34.46</v>
      </c>
    </row>
    <row r="726" spans="1:10" x14ac:dyDescent="0.2">
      <c r="A726" s="17"/>
      <c r="B726" s="17">
        <v>2007</v>
      </c>
      <c r="C726" s="17">
        <v>13</v>
      </c>
      <c r="D726" s="17">
        <v>13</v>
      </c>
      <c r="E726" s="17">
        <v>1</v>
      </c>
      <c r="F726" s="17">
        <v>59</v>
      </c>
      <c r="G726" s="17">
        <v>2</v>
      </c>
      <c r="H726" s="17">
        <v>0</v>
      </c>
      <c r="I726" s="17">
        <v>407</v>
      </c>
      <c r="J726" s="52">
        <v>33.92</v>
      </c>
    </row>
    <row r="727" spans="1:10" x14ac:dyDescent="0.2">
      <c r="A727" s="17"/>
      <c r="B727" s="17">
        <v>2008</v>
      </c>
      <c r="C727" s="17">
        <v>12</v>
      </c>
      <c r="D727" s="17">
        <v>12</v>
      </c>
      <c r="E727" s="17">
        <v>2</v>
      </c>
      <c r="F727" s="17">
        <v>52</v>
      </c>
      <c r="G727" s="17">
        <v>2</v>
      </c>
      <c r="H727" s="17">
        <v>0</v>
      </c>
      <c r="I727" s="17">
        <v>326</v>
      </c>
      <c r="J727" s="52">
        <v>32.6</v>
      </c>
    </row>
    <row r="728" spans="1:10" x14ac:dyDescent="0.2">
      <c r="A728" s="17"/>
      <c r="B728" s="17">
        <v>2009</v>
      </c>
      <c r="C728" s="17">
        <v>15</v>
      </c>
      <c r="D728" s="17">
        <v>15</v>
      </c>
      <c r="E728" s="17">
        <v>4</v>
      </c>
      <c r="F728" s="17">
        <v>74</v>
      </c>
      <c r="G728" s="17">
        <v>1</v>
      </c>
      <c r="H728" s="17">
        <v>0</v>
      </c>
      <c r="I728" s="17">
        <v>379</v>
      </c>
      <c r="J728" s="52">
        <v>34.450000000000003</v>
      </c>
    </row>
    <row r="729" spans="1:10" x14ac:dyDescent="0.2">
      <c r="A729" s="17"/>
      <c r="B729" s="17">
        <v>2010</v>
      </c>
      <c r="C729" s="17">
        <v>17</v>
      </c>
      <c r="D729" s="17">
        <v>17</v>
      </c>
      <c r="E729" s="17">
        <v>2</v>
      </c>
      <c r="F729" s="17" t="s">
        <v>157</v>
      </c>
      <c r="G729" s="17">
        <v>2</v>
      </c>
      <c r="H729" s="17">
        <v>0</v>
      </c>
      <c r="I729" s="17">
        <v>284</v>
      </c>
      <c r="J729" s="52">
        <v>18.93</v>
      </c>
    </row>
    <row r="730" spans="1:10" x14ac:dyDescent="0.2">
      <c r="A730" s="17"/>
      <c r="B730" s="17">
        <v>2011</v>
      </c>
      <c r="C730" s="61">
        <v>17</v>
      </c>
      <c r="D730" s="61">
        <v>17</v>
      </c>
      <c r="E730" s="61">
        <v>2</v>
      </c>
      <c r="F730" s="34" t="s">
        <v>1070</v>
      </c>
      <c r="G730" s="61">
        <v>3</v>
      </c>
      <c r="H730" s="61">
        <v>0</v>
      </c>
      <c r="I730" s="61">
        <v>348</v>
      </c>
      <c r="J730" s="62">
        <v>23.2</v>
      </c>
    </row>
    <row r="731" spans="1:10" x14ac:dyDescent="0.2">
      <c r="A731" s="17"/>
      <c r="B731" s="17">
        <v>2012</v>
      </c>
      <c r="C731" s="61">
        <v>15</v>
      </c>
      <c r="D731" s="61">
        <v>14</v>
      </c>
      <c r="E731" s="61">
        <v>1</v>
      </c>
      <c r="F731" s="34">
        <v>42</v>
      </c>
      <c r="G731" s="61">
        <v>0</v>
      </c>
      <c r="H731" s="61">
        <v>0</v>
      </c>
      <c r="I731" s="61">
        <v>157</v>
      </c>
      <c r="J731" s="62">
        <v>12.08</v>
      </c>
    </row>
    <row r="732" spans="1:10" x14ac:dyDescent="0.2">
      <c r="A732" s="17"/>
      <c r="B732" s="17">
        <v>2013</v>
      </c>
      <c r="C732" s="61">
        <v>16</v>
      </c>
      <c r="D732" s="61">
        <v>16</v>
      </c>
      <c r="E732" s="61">
        <v>3</v>
      </c>
      <c r="F732" s="34" t="s">
        <v>67</v>
      </c>
      <c r="G732" s="61">
        <v>5</v>
      </c>
      <c r="H732" s="61">
        <v>0</v>
      </c>
      <c r="I732" s="61">
        <v>543</v>
      </c>
      <c r="J732" s="62">
        <v>41.77</v>
      </c>
    </row>
    <row r="733" spans="1:10" x14ac:dyDescent="0.2">
      <c r="A733" s="17"/>
      <c r="B733" s="17">
        <v>2014</v>
      </c>
      <c r="C733" s="61">
        <v>15</v>
      </c>
      <c r="D733" s="61">
        <v>15</v>
      </c>
      <c r="E733" s="61">
        <v>0</v>
      </c>
      <c r="F733" s="34">
        <v>54</v>
      </c>
      <c r="G733" s="61">
        <v>2</v>
      </c>
      <c r="H733" s="61">
        <v>0</v>
      </c>
      <c r="I733" s="61">
        <v>373</v>
      </c>
      <c r="J733" s="62">
        <v>24.87</v>
      </c>
    </row>
    <row r="734" spans="1:10" x14ac:dyDescent="0.2">
      <c r="A734" s="17"/>
      <c r="B734" s="17">
        <v>2015</v>
      </c>
      <c r="C734" s="61">
        <v>11</v>
      </c>
      <c r="D734" s="61">
        <v>8</v>
      </c>
      <c r="E734" s="61">
        <v>0</v>
      </c>
      <c r="F734" s="34">
        <v>33</v>
      </c>
      <c r="G734" s="61">
        <v>0</v>
      </c>
      <c r="H734" s="61">
        <v>0</v>
      </c>
      <c r="I734" s="61">
        <v>108</v>
      </c>
      <c r="J734" s="62">
        <v>13.5</v>
      </c>
    </row>
    <row r="735" spans="1:10" x14ac:dyDescent="0.2">
      <c r="A735" s="17"/>
      <c r="B735" s="17">
        <v>2016</v>
      </c>
      <c r="C735" s="17">
        <v>1</v>
      </c>
      <c r="D735" s="17">
        <v>1</v>
      </c>
      <c r="E735" s="17">
        <v>0</v>
      </c>
      <c r="F735" s="17">
        <v>5</v>
      </c>
      <c r="G735" s="17">
        <v>0</v>
      </c>
      <c r="H735" s="17">
        <v>0</v>
      </c>
      <c r="I735" s="17">
        <v>5</v>
      </c>
      <c r="J735" s="52">
        <f t="shared" ref="J735" si="104">I735/(D735-E735)</f>
        <v>5</v>
      </c>
    </row>
    <row r="736" spans="1:10" x14ac:dyDescent="0.2">
      <c r="A736" s="17"/>
      <c r="B736" s="34">
        <v>2017</v>
      </c>
      <c r="C736" s="34">
        <v>2</v>
      </c>
      <c r="D736" s="34">
        <v>2</v>
      </c>
      <c r="E736" s="34">
        <v>2</v>
      </c>
      <c r="F736" s="34" t="s">
        <v>53</v>
      </c>
      <c r="G736" s="34">
        <v>0</v>
      </c>
      <c r="H736" s="34">
        <v>0</v>
      </c>
      <c r="I736" s="34">
        <v>14</v>
      </c>
      <c r="J736" s="34" t="s">
        <v>1257</v>
      </c>
    </row>
    <row r="737" spans="1:10" x14ac:dyDescent="0.2">
      <c r="A737" s="17"/>
      <c r="B737" s="34">
        <v>2018</v>
      </c>
      <c r="C737" s="84">
        <v>10</v>
      </c>
      <c r="D737" s="84">
        <v>8</v>
      </c>
      <c r="E737" s="84">
        <v>2</v>
      </c>
      <c r="F737" s="34" t="s">
        <v>143</v>
      </c>
      <c r="G737" s="84">
        <v>1</v>
      </c>
      <c r="H737" s="84">
        <v>0</v>
      </c>
      <c r="I737" s="84">
        <v>152</v>
      </c>
      <c r="J737" s="85">
        <v>25.33</v>
      </c>
    </row>
    <row r="738" spans="1:10" x14ac:dyDescent="0.2">
      <c r="A738" s="17"/>
      <c r="B738" s="55" t="s">
        <v>15</v>
      </c>
      <c r="C738" s="55">
        <f>SUM(C719:C737)</f>
        <v>233</v>
      </c>
      <c r="D738" s="55">
        <f t="shared" ref="D738:I738" si="105">SUM(D719:D737)</f>
        <v>221</v>
      </c>
      <c r="E738" s="55">
        <f t="shared" si="105"/>
        <v>35</v>
      </c>
      <c r="F738" s="55" t="s">
        <v>156</v>
      </c>
      <c r="G738" s="55">
        <f t="shared" si="105"/>
        <v>28</v>
      </c>
      <c r="H738" s="55">
        <f t="shared" si="105"/>
        <v>1</v>
      </c>
      <c r="I738" s="55">
        <f t="shared" si="105"/>
        <v>5036</v>
      </c>
      <c r="J738" s="56">
        <f>I738/(D738-E738)</f>
        <v>27.0752688172043</v>
      </c>
    </row>
    <row r="739" spans="1:10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52"/>
    </row>
    <row r="740" spans="1:10" x14ac:dyDescent="0.2">
      <c r="A740" s="17" t="s">
        <v>158</v>
      </c>
      <c r="B740" s="17">
        <v>1987</v>
      </c>
      <c r="C740" s="17">
        <v>5</v>
      </c>
      <c r="D740" s="17">
        <v>3</v>
      </c>
      <c r="E740" s="17">
        <v>0</v>
      </c>
      <c r="F740" s="17">
        <v>4</v>
      </c>
      <c r="G740" s="17">
        <v>0</v>
      </c>
      <c r="H740" s="17">
        <v>0</v>
      </c>
      <c r="I740" s="17">
        <v>6</v>
      </c>
      <c r="J740" s="52">
        <v>2</v>
      </c>
    </row>
    <row r="741" spans="1:10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52"/>
    </row>
    <row r="742" spans="1:10" x14ac:dyDescent="0.2">
      <c r="A742" s="17" t="s">
        <v>159</v>
      </c>
      <c r="B742" s="17">
        <v>1990</v>
      </c>
      <c r="C742" s="17">
        <v>17</v>
      </c>
      <c r="D742" s="17">
        <v>13</v>
      </c>
      <c r="E742" s="17">
        <v>2</v>
      </c>
      <c r="F742" s="17" t="s">
        <v>130</v>
      </c>
      <c r="G742" s="17">
        <v>0</v>
      </c>
      <c r="H742" s="17">
        <v>0</v>
      </c>
      <c r="I742" s="17">
        <v>58</v>
      </c>
      <c r="J742" s="52">
        <v>5.27</v>
      </c>
    </row>
    <row r="743" spans="1:10" x14ac:dyDescent="0.2">
      <c r="A743" s="17"/>
      <c r="B743" s="17">
        <v>1991</v>
      </c>
      <c r="C743" s="17">
        <v>4</v>
      </c>
      <c r="D743" s="17">
        <v>1</v>
      </c>
      <c r="E743" s="17">
        <v>0</v>
      </c>
      <c r="F743" s="17">
        <v>1</v>
      </c>
      <c r="G743" s="17">
        <v>0</v>
      </c>
      <c r="H743" s="17">
        <v>0</v>
      </c>
      <c r="I743" s="17">
        <v>1</v>
      </c>
      <c r="J743" s="52">
        <v>1</v>
      </c>
    </row>
    <row r="744" spans="1:10" x14ac:dyDescent="0.2">
      <c r="A744" s="17"/>
      <c r="B744" s="17">
        <v>1992</v>
      </c>
      <c r="C744" s="17">
        <v>15</v>
      </c>
      <c r="D744" s="17">
        <v>15</v>
      </c>
      <c r="E744" s="17">
        <v>2</v>
      </c>
      <c r="F744" s="17" t="s">
        <v>45</v>
      </c>
      <c r="G744" s="17">
        <v>1</v>
      </c>
      <c r="H744" s="17">
        <v>0</v>
      </c>
      <c r="I744" s="17">
        <v>328</v>
      </c>
      <c r="J744" s="52">
        <v>25.23</v>
      </c>
    </row>
    <row r="745" spans="1:10" x14ac:dyDescent="0.2">
      <c r="A745" s="17"/>
      <c r="B745" s="17">
        <v>1993</v>
      </c>
      <c r="C745" s="17">
        <v>19</v>
      </c>
      <c r="D745" s="17">
        <v>19</v>
      </c>
      <c r="E745" s="17">
        <v>0</v>
      </c>
      <c r="F745" s="17">
        <v>26</v>
      </c>
      <c r="G745" s="17">
        <v>0</v>
      </c>
      <c r="H745" s="17">
        <v>0</v>
      </c>
      <c r="I745" s="17">
        <v>173</v>
      </c>
      <c r="J745" s="52">
        <v>9.11</v>
      </c>
    </row>
    <row r="746" spans="1:10" x14ac:dyDescent="0.2">
      <c r="A746" s="17"/>
      <c r="B746" s="17">
        <v>1994</v>
      </c>
      <c r="C746" s="17">
        <v>17</v>
      </c>
      <c r="D746" s="17">
        <v>17</v>
      </c>
      <c r="E746" s="17">
        <v>2</v>
      </c>
      <c r="F746" s="17" t="s">
        <v>102</v>
      </c>
      <c r="G746" s="17">
        <v>1</v>
      </c>
      <c r="H746" s="17">
        <v>0</v>
      </c>
      <c r="I746" s="17">
        <v>185</v>
      </c>
      <c r="J746" s="52">
        <v>12.33</v>
      </c>
    </row>
    <row r="747" spans="1:10" x14ac:dyDescent="0.2">
      <c r="A747" s="17"/>
      <c r="B747" s="17">
        <v>1995</v>
      </c>
      <c r="C747" s="17">
        <v>20</v>
      </c>
      <c r="D747" s="17">
        <v>18</v>
      </c>
      <c r="E747" s="17">
        <v>2</v>
      </c>
      <c r="F747" s="17">
        <v>85</v>
      </c>
      <c r="G747" s="17">
        <v>2</v>
      </c>
      <c r="H747" s="17">
        <v>0</v>
      </c>
      <c r="I747" s="17">
        <v>257</v>
      </c>
      <c r="J747" s="52">
        <v>16.059999999999999</v>
      </c>
    </row>
    <row r="748" spans="1:10" x14ac:dyDescent="0.2">
      <c r="A748" s="17"/>
      <c r="B748" s="17">
        <v>1996</v>
      </c>
      <c r="C748" s="17">
        <v>16</v>
      </c>
      <c r="D748" s="17">
        <v>12</v>
      </c>
      <c r="E748" s="17">
        <v>2</v>
      </c>
      <c r="F748" s="17" t="s">
        <v>143</v>
      </c>
      <c r="G748" s="17">
        <v>1</v>
      </c>
      <c r="H748" s="17">
        <v>0</v>
      </c>
      <c r="I748" s="17">
        <v>170</v>
      </c>
      <c r="J748" s="52">
        <v>17</v>
      </c>
    </row>
    <row r="749" spans="1:10" x14ac:dyDescent="0.2">
      <c r="A749" s="17"/>
      <c r="B749" s="17">
        <v>1997</v>
      </c>
      <c r="C749" s="17">
        <v>18</v>
      </c>
      <c r="D749" s="17">
        <v>17</v>
      </c>
      <c r="E749" s="17">
        <v>5</v>
      </c>
      <c r="F749" s="17" t="s">
        <v>138</v>
      </c>
      <c r="G749" s="17">
        <v>0</v>
      </c>
      <c r="H749" s="17">
        <v>0</v>
      </c>
      <c r="I749" s="17">
        <v>225</v>
      </c>
      <c r="J749" s="52">
        <v>18.75</v>
      </c>
    </row>
    <row r="750" spans="1:10" x14ac:dyDescent="0.2">
      <c r="A750" s="17"/>
      <c r="B750" s="17">
        <v>1998</v>
      </c>
      <c r="C750" s="17">
        <v>20</v>
      </c>
      <c r="D750" s="17">
        <v>20</v>
      </c>
      <c r="E750" s="17">
        <v>0</v>
      </c>
      <c r="F750" s="17">
        <v>30</v>
      </c>
      <c r="G750" s="17">
        <v>0</v>
      </c>
      <c r="H750" s="17">
        <v>0</v>
      </c>
      <c r="I750" s="17">
        <v>198</v>
      </c>
      <c r="J750" s="52">
        <v>9.9</v>
      </c>
    </row>
    <row r="751" spans="1:10" x14ac:dyDescent="0.2">
      <c r="A751" s="17"/>
      <c r="B751" s="55" t="s">
        <v>15</v>
      </c>
      <c r="C751" s="55">
        <v>146</v>
      </c>
      <c r="D751" s="55">
        <v>132</v>
      </c>
      <c r="E751" s="55">
        <v>15</v>
      </c>
      <c r="F751" s="55">
        <v>85</v>
      </c>
      <c r="G751" s="55">
        <v>5</v>
      </c>
      <c r="H751" s="55">
        <v>0</v>
      </c>
      <c r="I751" s="55">
        <v>1595</v>
      </c>
      <c r="J751" s="56">
        <v>13.63</v>
      </c>
    </row>
    <row r="752" spans="1:10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52"/>
    </row>
    <row r="753" spans="1:11" x14ac:dyDescent="0.2">
      <c r="A753" s="17" t="s">
        <v>160</v>
      </c>
      <c r="B753" s="17">
        <v>2005</v>
      </c>
      <c r="C753" s="17">
        <v>4</v>
      </c>
      <c r="D753" s="17">
        <v>2</v>
      </c>
      <c r="E753" s="17">
        <v>0</v>
      </c>
      <c r="F753" s="17">
        <v>5</v>
      </c>
      <c r="G753" s="17">
        <v>0</v>
      </c>
      <c r="H753" s="17">
        <v>0</v>
      </c>
      <c r="I753" s="17">
        <v>5</v>
      </c>
      <c r="J753" s="52">
        <v>2.5</v>
      </c>
    </row>
    <row r="754" spans="1:1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52"/>
    </row>
    <row r="755" spans="1:11" x14ac:dyDescent="0.2">
      <c r="A755" s="17" t="s">
        <v>161</v>
      </c>
      <c r="B755" s="17">
        <v>2002</v>
      </c>
      <c r="C755" s="17">
        <v>6</v>
      </c>
      <c r="D755" s="17">
        <v>2</v>
      </c>
      <c r="E755" s="17">
        <v>0</v>
      </c>
      <c r="F755" s="17">
        <v>3</v>
      </c>
      <c r="G755" s="17">
        <v>0</v>
      </c>
      <c r="H755" s="17">
        <v>0</v>
      </c>
      <c r="I755" s="17">
        <v>3</v>
      </c>
      <c r="J755" s="52">
        <v>1.5</v>
      </c>
    </row>
    <row r="756" spans="1:11" x14ac:dyDescent="0.2">
      <c r="A756" s="17"/>
      <c r="B756" s="17">
        <v>2003</v>
      </c>
      <c r="C756" s="17">
        <v>2</v>
      </c>
      <c r="D756" s="17">
        <v>2</v>
      </c>
      <c r="E756" s="17">
        <v>0</v>
      </c>
      <c r="F756" s="17">
        <v>4</v>
      </c>
      <c r="G756" s="17">
        <v>0</v>
      </c>
      <c r="H756" s="17">
        <v>0</v>
      </c>
      <c r="I756" s="17">
        <v>4</v>
      </c>
      <c r="J756" s="52">
        <v>2</v>
      </c>
    </row>
    <row r="757" spans="1:11" x14ac:dyDescent="0.2">
      <c r="A757" s="17"/>
      <c r="B757" s="17">
        <v>2004</v>
      </c>
      <c r="C757" s="17">
        <v>5</v>
      </c>
      <c r="D757" s="17">
        <v>2</v>
      </c>
      <c r="E757" s="17">
        <v>1</v>
      </c>
      <c r="F757" s="17" t="s">
        <v>90</v>
      </c>
      <c r="G757" s="17">
        <v>0</v>
      </c>
      <c r="H757" s="17">
        <v>0</v>
      </c>
      <c r="I757" s="17">
        <v>4</v>
      </c>
      <c r="J757" s="52">
        <v>4</v>
      </c>
    </row>
    <row r="758" spans="1:11" x14ac:dyDescent="0.2">
      <c r="A758" s="17"/>
      <c r="B758" s="55" t="s">
        <v>15</v>
      </c>
      <c r="C758" s="55">
        <v>13</v>
      </c>
      <c r="D758" s="55">
        <v>6</v>
      </c>
      <c r="E758" s="55">
        <v>1</v>
      </c>
      <c r="F758" s="55" t="s">
        <v>90</v>
      </c>
      <c r="G758" s="55">
        <v>0</v>
      </c>
      <c r="H758" s="55">
        <v>0</v>
      </c>
      <c r="I758" s="55">
        <v>11</v>
      </c>
      <c r="J758" s="56">
        <v>2.2000000000000002</v>
      </c>
    </row>
    <row r="759" spans="1:1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52"/>
    </row>
    <row r="760" spans="1:11" x14ac:dyDescent="0.2">
      <c r="A760" s="17" t="s">
        <v>162</v>
      </c>
      <c r="B760" s="17">
        <v>2004</v>
      </c>
      <c r="C760" s="17">
        <v>2</v>
      </c>
      <c r="D760" s="17">
        <v>1</v>
      </c>
      <c r="E760" s="17">
        <v>0</v>
      </c>
      <c r="F760" s="17">
        <v>1</v>
      </c>
      <c r="G760" s="17">
        <v>0</v>
      </c>
      <c r="H760" s="17">
        <v>0</v>
      </c>
      <c r="I760" s="17">
        <v>1</v>
      </c>
      <c r="J760" s="52">
        <v>1</v>
      </c>
    </row>
    <row r="761" spans="1:11" x14ac:dyDescent="0.2">
      <c r="A761" s="17"/>
      <c r="B761" s="17">
        <v>2007</v>
      </c>
      <c r="C761" s="17">
        <v>1</v>
      </c>
      <c r="D761" s="17">
        <v>0</v>
      </c>
      <c r="E761" s="17" t="s">
        <v>13</v>
      </c>
      <c r="F761" s="17" t="s">
        <v>13</v>
      </c>
      <c r="G761" s="17" t="s">
        <v>13</v>
      </c>
      <c r="H761" s="17" t="s">
        <v>13</v>
      </c>
      <c r="I761" s="17" t="s">
        <v>13</v>
      </c>
      <c r="J761" s="52" t="s">
        <v>13</v>
      </c>
    </row>
    <row r="762" spans="1:11" x14ac:dyDescent="0.2">
      <c r="A762" s="17"/>
      <c r="B762" s="55" t="s">
        <v>15</v>
      </c>
      <c r="C762" s="55">
        <v>3</v>
      </c>
      <c r="D762" s="55">
        <v>1</v>
      </c>
      <c r="E762" s="55">
        <v>0</v>
      </c>
      <c r="F762" s="55">
        <v>1</v>
      </c>
      <c r="G762" s="55">
        <v>0</v>
      </c>
      <c r="H762" s="55">
        <v>0</v>
      </c>
      <c r="I762" s="55">
        <v>1</v>
      </c>
      <c r="J762" s="56">
        <v>1</v>
      </c>
    </row>
    <row r="763" spans="1:1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52"/>
    </row>
    <row r="764" spans="1:11" x14ac:dyDescent="0.2">
      <c r="A764" s="19" t="s">
        <v>1304</v>
      </c>
      <c r="B764" s="34">
        <v>2019</v>
      </c>
      <c r="C764" s="84">
        <v>1</v>
      </c>
      <c r="D764" s="84">
        <v>1</v>
      </c>
      <c r="E764" s="84">
        <v>0</v>
      </c>
      <c r="F764" s="34">
        <v>0</v>
      </c>
      <c r="G764" s="84">
        <v>0</v>
      </c>
      <c r="H764" s="84">
        <v>0</v>
      </c>
      <c r="I764" s="84">
        <v>0</v>
      </c>
      <c r="J764" s="85">
        <v>0</v>
      </c>
    </row>
    <row r="765" spans="1:11" x14ac:dyDescent="0.2">
      <c r="B765" s="34">
        <v>2021</v>
      </c>
      <c r="C765" s="84">
        <v>1</v>
      </c>
      <c r="D765" s="84">
        <v>0</v>
      </c>
      <c r="E765" s="84">
        <v>0</v>
      </c>
      <c r="F765" s="84"/>
      <c r="G765" s="84">
        <v>0</v>
      </c>
      <c r="H765" s="84">
        <v>0</v>
      </c>
      <c r="I765" s="84">
        <v>0</v>
      </c>
      <c r="J765" s="85" t="e">
        <f t="shared" ref="J765" si="106">I765/(D765-E765)</f>
        <v>#DIV/0!</v>
      </c>
      <c r="K765" s="85"/>
    </row>
    <row r="766" spans="1:11" x14ac:dyDescent="0.2">
      <c r="A766" s="17"/>
      <c r="B766" s="55" t="s">
        <v>15</v>
      </c>
      <c r="C766" s="55">
        <f>SUM(C764:C765)</f>
        <v>2</v>
      </c>
      <c r="D766" s="55">
        <f t="shared" ref="D766:I766" si="107">SUM(D764:D765)</f>
        <v>1</v>
      </c>
      <c r="E766" s="55">
        <f t="shared" si="107"/>
        <v>0</v>
      </c>
      <c r="F766" s="55">
        <v>0</v>
      </c>
      <c r="G766" s="55">
        <f t="shared" si="107"/>
        <v>0</v>
      </c>
      <c r="H766" s="55">
        <f t="shared" si="107"/>
        <v>0</v>
      </c>
      <c r="I766" s="55">
        <f t="shared" si="107"/>
        <v>0</v>
      </c>
      <c r="J766" s="56">
        <v>1</v>
      </c>
    </row>
    <row r="767" spans="1:1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52"/>
    </row>
    <row r="768" spans="1:11" x14ac:dyDescent="0.2">
      <c r="A768" s="17" t="s">
        <v>163</v>
      </c>
      <c r="B768" s="17">
        <v>1992</v>
      </c>
      <c r="C768" s="17">
        <v>3</v>
      </c>
      <c r="D768" s="17">
        <v>3</v>
      </c>
      <c r="E768" s="17">
        <v>1</v>
      </c>
      <c r="F768" s="17" t="s">
        <v>37</v>
      </c>
      <c r="G768" s="17">
        <v>0</v>
      </c>
      <c r="H768" s="17">
        <v>0</v>
      </c>
      <c r="I768" s="17">
        <v>8</v>
      </c>
      <c r="J768" s="52">
        <v>4</v>
      </c>
    </row>
    <row r="769" spans="1:10" x14ac:dyDescent="0.2">
      <c r="A769" s="17"/>
      <c r="B769" s="17">
        <v>1993</v>
      </c>
      <c r="C769" s="17">
        <v>16</v>
      </c>
      <c r="D769" s="17">
        <v>16</v>
      </c>
      <c r="E769" s="17">
        <v>1</v>
      </c>
      <c r="F769" s="17">
        <v>26</v>
      </c>
      <c r="G769" s="17">
        <v>0</v>
      </c>
      <c r="H769" s="17">
        <v>0</v>
      </c>
      <c r="I769" s="17">
        <v>134</v>
      </c>
      <c r="J769" s="52">
        <v>8.93</v>
      </c>
    </row>
    <row r="770" spans="1:10" x14ac:dyDescent="0.2">
      <c r="A770" s="17"/>
      <c r="B770" s="17">
        <v>1994</v>
      </c>
      <c r="C770" s="17">
        <v>16</v>
      </c>
      <c r="D770" s="17">
        <v>14</v>
      </c>
      <c r="E770" s="17">
        <v>2</v>
      </c>
      <c r="F770" s="17" t="s">
        <v>164</v>
      </c>
      <c r="G770" s="17">
        <v>1</v>
      </c>
      <c r="H770" s="17">
        <v>0</v>
      </c>
      <c r="I770" s="17">
        <v>241</v>
      </c>
      <c r="J770" s="52">
        <v>20.079999999999998</v>
      </c>
    </row>
    <row r="771" spans="1:10" x14ac:dyDescent="0.2">
      <c r="A771" s="17"/>
      <c r="B771" s="17">
        <v>1995</v>
      </c>
      <c r="C771" s="17">
        <v>20</v>
      </c>
      <c r="D771" s="17">
        <v>20</v>
      </c>
      <c r="E771" s="17">
        <v>1</v>
      </c>
      <c r="F771" s="17" t="s">
        <v>165</v>
      </c>
      <c r="G771" s="17">
        <v>2</v>
      </c>
      <c r="H771" s="17">
        <v>0</v>
      </c>
      <c r="I771" s="17">
        <v>576</v>
      </c>
      <c r="J771" s="52">
        <v>30.32</v>
      </c>
    </row>
    <row r="772" spans="1:10" x14ac:dyDescent="0.2">
      <c r="A772" s="17"/>
      <c r="B772" s="17">
        <v>1996</v>
      </c>
      <c r="C772" s="17">
        <v>16</v>
      </c>
      <c r="D772" s="17">
        <v>15</v>
      </c>
      <c r="E772" s="17">
        <v>4</v>
      </c>
      <c r="F772" s="17">
        <v>38</v>
      </c>
      <c r="G772" s="17">
        <v>0</v>
      </c>
      <c r="H772" s="17">
        <v>0</v>
      </c>
      <c r="I772" s="17">
        <v>217</v>
      </c>
      <c r="J772" s="52">
        <v>19.73</v>
      </c>
    </row>
    <row r="773" spans="1:10" x14ac:dyDescent="0.2">
      <c r="A773" s="17"/>
      <c r="B773" s="17">
        <v>1997</v>
      </c>
      <c r="C773" s="17">
        <v>21</v>
      </c>
      <c r="D773" s="17">
        <v>20</v>
      </c>
      <c r="E773" s="17">
        <v>3</v>
      </c>
      <c r="F773" s="17" t="s">
        <v>166</v>
      </c>
      <c r="G773" s="17">
        <v>3</v>
      </c>
      <c r="H773" s="17">
        <v>1</v>
      </c>
      <c r="I773" s="17">
        <v>493</v>
      </c>
      <c r="J773" s="52">
        <v>29</v>
      </c>
    </row>
    <row r="774" spans="1:10" x14ac:dyDescent="0.2">
      <c r="A774" s="17"/>
      <c r="B774" s="17">
        <v>1998</v>
      </c>
      <c r="C774" s="17">
        <v>21</v>
      </c>
      <c r="D774" s="17">
        <v>21</v>
      </c>
      <c r="E774" s="17">
        <v>3</v>
      </c>
      <c r="F774" s="17" t="s">
        <v>167</v>
      </c>
      <c r="G774" s="17">
        <v>5</v>
      </c>
      <c r="H774" s="17">
        <v>0</v>
      </c>
      <c r="I774" s="17">
        <v>593</v>
      </c>
      <c r="J774" s="52">
        <v>32.94</v>
      </c>
    </row>
    <row r="775" spans="1:10" x14ac:dyDescent="0.2">
      <c r="A775" s="17"/>
      <c r="B775" s="17">
        <v>1999</v>
      </c>
      <c r="C775" s="17">
        <v>15</v>
      </c>
      <c r="D775" s="17">
        <v>15</v>
      </c>
      <c r="E775" s="17">
        <v>1</v>
      </c>
      <c r="F775" s="17">
        <v>88</v>
      </c>
      <c r="G775" s="17">
        <v>5</v>
      </c>
      <c r="H775" s="17">
        <v>0</v>
      </c>
      <c r="I775" s="17">
        <v>577</v>
      </c>
      <c r="J775" s="52">
        <v>41.21</v>
      </c>
    </row>
    <row r="776" spans="1:10" x14ac:dyDescent="0.2">
      <c r="A776" s="17"/>
      <c r="B776" s="17">
        <v>2000</v>
      </c>
      <c r="C776" s="17">
        <v>15</v>
      </c>
      <c r="D776" s="17">
        <v>15</v>
      </c>
      <c r="E776" s="17">
        <v>2</v>
      </c>
      <c r="F776" s="17">
        <v>97</v>
      </c>
      <c r="G776" s="17">
        <v>2</v>
      </c>
      <c r="H776" s="17">
        <v>0</v>
      </c>
      <c r="I776" s="17">
        <v>335</v>
      </c>
      <c r="J776" s="52">
        <v>25.77</v>
      </c>
    </row>
    <row r="777" spans="1:10" x14ac:dyDescent="0.2">
      <c r="A777" s="17"/>
      <c r="B777" s="17">
        <v>2001</v>
      </c>
      <c r="C777" s="17">
        <v>17</v>
      </c>
      <c r="D777" s="17">
        <v>17</v>
      </c>
      <c r="E777" s="17">
        <v>0</v>
      </c>
      <c r="F777" s="17">
        <v>55</v>
      </c>
      <c r="G777" s="17">
        <v>3</v>
      </c>
      <c r="H777" s="17">
        <v>0</v>
      </c>
      <c r="I777" s="17">
        <v>445</v>
      </c>
      <c r="J777" s="52">
        <v>26.18</v>
      </c>
    </row>
    <row r="778" spans="1:10" x14ac:dyDescent="0.2">
      <c r="A778" s="17"/>
      <c r="B778" s="17">
        <v>2002</v>
      </c>
      <c r="C778" s="17">
        <v>16</v>
      </c>
      <c r="D778" s="17">
        <v>15</v>
      </c>
      <c r="E778" s="17">
        <v>1</v>
      </c>
      <c r="F778" s="17" t="s">
        <v>168</v>
      </c>
      <c r="G778" s="17">
        <v>1</v>
      </c>
      <c r="H778" s="17">
        <v>0</v>
      </c>
      <c r="I778" s="17">
        <v>345</v>
      </c>
      <c r="J778" s="52">
        <v>24.64</v>
      </c>
    </row>
    <row r="779" spans="1:10" x14ac:dyDescent="0.2">
      <c r="A779" s="17"/>
      <c r="B779" s="17">
        <v>2003</v>
      </c>
      <c r="C779" s="17">
        <v>12</v>
      </c>
      <c r="D779" s="17">
        <v>12</v>
      </c>
      <c r="E779" s="17">
        <v>2</v>
      </c>
      <c r="F779" s="17">
        <v>100</v>
      </c>
      <c r="G779" s="17">
        <v>5</v>
      </c>
      <c r="H779" s="17">
        <v>1</v>
      </c>
      <c r="I779" s="17">
        <v>556</v>
      </c>
      <c r="J779" s="52">
        <v>55.6</v>
      </c>
    </row>
    <row r="780" spans="1:10" x14ac:dyDescent="0.2">
      <c r="A780" s="17"/>
      <c r="B780" s="17">
        <v>2004</v>
      </c>
      <c r="C780" s="17">
        <v>16</v>
      </c>
      <c r="D780" s="17">
        <v>16</v>
      </c>
      <c r="E780" s="17">
        <v>2</v>
      </c>
      <c r="F780" s="17">
        <v>109</v>
      </c>
      <c r="G780" s="17">
        <v>1</v>
      </c>
      <c r="H780" s="17">
        <v>3</v>
      </c>
      <c r="I780" s="17">
        <v>632</v>
      </c>
      <c r="J780" s="52">
        <v>45.14</v>
      </c>
    </row>
    <row r="781" spans="1:10" x14ac:dyDescent="0.2">
      <c r="A781" s="17"/>
      <c r="B781" s="17">
        <v>2005</v>
      </c>
      <c r="C781" s="17">
        <v>14</v>
      </c>
      <c r="D781" s="17">
        <v>13</v>
      </c>
      <c r="E781" s="17">
        <v>0</v>
      </c>
      <c r="F781" s="17">
        <v>78</v>
      </c>
      <c r="G781" s="17">
        <v>2</v>
      </c>
      <c r="H781" s="17">
        <v>0</v>
      </c>
      <c r="I781" s="17">
        <v>280</v>
      </c>
      <c r="J781" s="52">
        <v>21.54</v>
      </c>
    </row>
    <row r="782" spans="1:10" x14ac:dyDescent="0.2">
      <c r="A782" s="17"/>
      <c r="B782" s="17">
        <v>2006</v>
      </c>
      <c r="C782" s="17">
        <v>16</v>
      </c>
      <c r="D782" s="17">
        <v>15</v>
      </c>
      <c r="E782" s="17">
        <v>2</v>
      </c>
      <c r="F782" s="17">
        <v>52</v>
      </c>
      <c r="G782" s="17">
        <v>1</v>
      </c>
      <c r="H782" s="17">
        <v>0</v>
      </c>
      <c r="I782" s="17">
        <v>190</v>
      </c>
      <c r="J782" s="52">
        <v>14.62</v>
      </c>
    </row>
    <row r="783" spans="1:10" x14ac:dyDescent="0.2">
      <c r="A783" s="17"/>
      <c r="B783" s="17">
        <v>2007</v>
      </c>
      <c r="C783" s="17">
        <v>13</v>
      </c>
      <c r="D783" s="17">
        <v>13</v>
      </c>
      <c r="E783" s="17">
        <v>1</v>
      </c>
      <c r="F783" s="17">
        <v>65</v>
      </c>
      <c r="G783" s="17">
        <v>1</v>
      </c>
      <c r="H783" s="17">
        <v>0</v>
      </c>
      <c r="I783" s="17">
        <v>336</v>
      </c>
      <c r="J783" s="52">
        <v>28</v>
      </c>
    </row>
    <row r="784" spans="1:10" x14ac:dyDescent="0.2">
      <c r="A784" s="17"/>
      <c r="B784" s="17">
        <v>2008</v>
      </c>
      <c r="C784" s="17">
        <v>12</v>
      </c>
      <c r="D784" s="17">
        <v>12</v>
      </c>
      <c r="E784" s="17">
        <v>2</v>
      </c>
      <c r="F784" s="17" t="s">
        <v>169</v>
      </c>
      <c r="G784" s="17">
        <v>2</v>
      </c>
      <c r="H784" s="17">
        <v>1</v>
      </c>
      <c r="I784" s="17">
        <v>424</v>
      </c>
      <c r="J784" s="52">
        <v>42.4</v>
      </c>
    </row>
    <row r="785" spans="1:11" x14ac:dyDescent="0.2">
      <c r="A785" s="17"/>
      <c r="B785" s="17">
        <v>2009</v>
      </c>
      <c r="C785" s="17">
        <v>15</v>
      </c>
      <c r="D785" s="17">
        <v>15</v>
      </c>
      <c r="E785" s="17">
        <v>2</v>
      </c>
      <c r="F785" s="17" t="s">
        <v>157</v>
      </c>
      <c r="G785" s="17">
        <v>2</v>
      </c>
      <c r="H785" s="17">
        <v>0</v>
      </c>
      <c r="I785" s="17">
        <v>321</v>
      </c>
      <c r="J785" s="52">
        <v>24.69</v>
      </c>
    </row>
    <row r="786" spans="1:11" x14ac:dyDescent="0.2">
      <c r="A786" s="17"/>
      <c r="B786" s="17">
        <v>2010</v>
      </c>
      <c r="C786" s="17">
        <v>17</v>
      </c>
      <c r="D786" s="17">
        <v>17</v>
      </c>
      <c r="E786" s="17">
        <v>1</v>
      </c>
      <c r="F786" s="17">
        <v>108</v>
      </c>
      <c r="G786" s="17">
        <v>3</v>
      </c>
      <c r="H786" s="17">
        <v>1</v>
      </c>
      <c r="I786" s="17">
        <v>542</v>
      </c>
      <c r="J786" s="52">
        <v>33.880000000000003</v>
      </c>
    </row>
    <row r="787" spans="1:11" x14ac:dyDescent="0.2">
      <c r="A787" s="17"/>
      <c r="B787" s="17">
        <v>2011</v>
      </c>
      <c r="C787" s="61">
        <v>17</v>
      </c>
      <c r="D787" s="61">
        <v>17</v>
      </c>
      <c r="E787" s="61">
        <v>1</v>
      </c>
      <c r="F787" s="34">
        <v>94</v>
      </c>
      <c r="G787" s="61">
        <v>1</v>
      </c>
      <c r="H787" s="61">
        <v>0</v>
      </c>
      <c r="I787" s="61">
        <v>282</v>
      </c>
      <c r="J787" s="62">
        <v>17.63</v>
      </c>
    </row>
    <row r="788" spans="1:11" x14ac:dyDescent="0.2">
      <c r="A788" s="17"/>
      <c r="B788" s="17">
        <v>2012</v>
      </c>
      <c r="C788" s="61">
        <v>15</v>
      </c>
      <c r="D788" s="61">
        <v>14</v>
      </c>
      <c r="E788" s="61">
        <v>0</v>
      </c>
      <c r="F788" s="34">
        <v>70</v>
      </c>
      <c r="G788" s="61">
        <v>2</v>
      </c>
      <c r="H788" s="61">
        <v>0</v>
      </c>
      <c r="I788" s="61">
        <v>336</v>
      </c>
      <c r="J788" s="62">
        <v>24</v>
      </c>
    </row>
    <row r="789" spans="1:11" x14ac:dyDescent="0.2">
      <c r="A789" s="17"/>
      <c r="B789" s="17">
        <v>2013</v>
      </c>
      <c r="C789" s="61">
        <v>15</v>
      </c>
      <c r="D789" s="61">
        <v>15</v>
      </c>
      <c r="E789" s="61">
        <v>0</v>
      </c>
      <c r="F789" s="34">
        <v>112</v>
      </c>
      <c r="G789" s="61">
        <v>2</v>
      </c>
      <c r="H789" s="61">
        <v>1</v>
      </c>
      <c r="I789" s="61">
        <v>414</v>
      </c>
      <c r="J789" s="62">
        <v>27.6</v>
      </c>
    </row>
    <row r="790" spans="1:11" x14ac:dyDescent="0.2">
      <c r="A790" s="17"/>
      <c r="B790" s="17">
        <v>2014</v>
      </c>
      <c r="C790" s="61">
        <v>12</v>
      </c>
      <c r="D790" s="61">
        <v>12</v>
      </c>
      <c r="E790" s="61">
        <v>0</v>
      </c>
      <c r="F790" s="34">
        <v>47</v>
      </c>
      <c r="G790" s="61">
        <v>0</v>
      </c>
      <c r="H790" s="61">
        <v>0</v>
      </c>
      <c r="I790" s="61">
        <v>162</v>
      </c>
      <c r="J790" s="62">
        <v>13.5</v>
      </c>
    </row>
    <row r="791" spans="1:11" x14ac:dyDescent="0.2">
      <c r="A791" s="17"/>
      <c r="B791" s="17">
        <v>2015</v>
      </c>
      <c r="C791" s="61">
        <v>4</v>
      </c>
      <c r="D791" s="61">
        <v>4</v>
      </c>
      <c r="E791" s="61">
        <v>0</v>
      </c>
      <c r="F791" s="34">
        <v>13</v>
      </c>
      <c r="G791" s="61">
        <v>0</v>
      </c>
      <c r="H791" s="61">
        <v>0</v>
      </c>
      <c r="I791" s="61">
        <v>25</v>
      </c>
      <c r="J791" s="62">
        <v>6.25</v>
      </c>
    </row>
    <row r="792" spans="1:11" x14ac:dyDescent="0.2">
      <c r="A792" s="17"/>
      <c r="B792" s="34">
        <v>2019</v>
      </c>
      <c r="C792" s="84">
        <v>10</v>
      </c>
      <c r="D792" s="84">
        <v>8</v>
      </c>
      <c r="E792" s="84">
        <v>3</v>
      </c>
      <c r="F792" s="34">
        <v>39</v>
      </c>
      <c r="G792" s="84">
        <v>0</v>
      </c>
      <c r="H792" s="84">
        <v>0</v>
      </c>
      <c r="I792" s="84">
        <v>172</v>
      </c>
      <c r="J792" s="85">
        <v>34.4</v>
      </c>
    </row>
    <row r="793" spans="1:11" x14ac:dyDescent="0.2">
      <c r="B793" s="34">
        <v>2021</v>
      </c>
      <c r="C793" s="84">
        <v>5</v>
      </c>
      <c r="D793" s="84">
        <v>4</v>
      </c>
      <c r="E793" s="84">
        <v>1</v>
      </c>
      <c r="F793" s="34" t="s">
        <v>94</v>
      </c>
      <c r="G793" s="84">
        <v>0</v>
      </c>
      <c r="H793" s="84">
        <v>0</v>
      </c>
      <c r="I793" s="84">
        <v>52</v>
      </c>
      <c r="J793" s="85">
        <f t="shared" ref="J793:J794" si="108">I793/(D793-E793)</f>
        <v>17.333333333333332</v>
      </c>
      <c r="K793" s="85"/>
    </row>
    <row r="794" spans="1:11" x14ac:dyDescent="0.2">
      <c r="B794" s="34">
        <v>2022</v>
      </c>
      <c r="C794" s="100">
        <v>1</v>
      </c>
      <c r="D794" s="100">
        <v>1</v>
      </c>
      <c r="E794" s="100">
        <v>0</v>
      </c>
      <c r="F794" s="34">
        <v>0</v>
      </c>
      <c r="G794" s="100">
        <v>0</v>
      </c>
      <c r="H794" s="100">
        <v>0</v>
      </c>
      <c r="I794" s="100">
        <v>0</v>
      </c>
      <c r="J794" s="63">
        <f t="shared" si="108"/>
        <v>0</v>
      </c>
      <c r="K794" s="85"/>
    </row>
    <row r="795" spans="1:11" x14ac:dyDescent="0.2">
      <c r="A795" s="17"/>
      <c r="B795" s="55" t="s">
        <v>15</v>
      </c>
      <c r="C795" s="55">
        <f>SUM(C768:C794)</f>
        <v>370</v>
      </c>
      <c r="D795" s="55">
        <f>SUM(D768:D794)</f>
        <v>359</v>
      </c>
      <c r="E795" s="55">
        <f>SUM(E768:E794)</f>
        <v>36</v>
      </c>
      <c r="F795" s="55">
        <v>112</v>
      </c>
      <c r="G795" s="55">
        <f>SUM(G768:G794)</f>
        <v>44</v>
      </c>
      <c r="H795" s="55">
        <f>SUM(H768:H794)</f>
        <v>8</v>
      </c>
      <c r="I795" s="55">
        <f>SUM(I768:I794)</f>
        <v>8688</v>
      </c>
      <c r="J795" s="56">
        <f>I795/(D795-E795)</f>
        <v>26.897832817337463</v>
      </c>
    </row>
    <row r="796" spans="1:1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52"/>
    </row>
    <row r="797" spans="1:11" x14ac:dyDescent="0.2">
      <c r="A797" s="17" t="s">
        <v>1265</v>
      </c>
      <c r="B797" s="34">
        <v>2018</v>
      </c>
      <c r="C797" s="84">
        <v>7</v>
      </c>
      <c r="D797" s="84">
        <v>7</v>
      </c>
      <c r="E797" s="84">
        <v>3</v>
      </c>
      <c r="F797" s="34">
        <v>25</v>
      </c>
      <c r="G797" s="84">
        <v>0</v>
      </c>
      <c r="H797" s="84">
        <v>0</v>
      </c>
      <c r="I797" s="84">
        <v>84</v>
      </c>
      <c r="J797" s="85">
        <v>21</v>
      </c>
    </row>
    <row r="798" spans="1:11" x14ac:dyDescent="0.2">
      <c r="A798" s="17"/>
      <c r="B798" s="34">
        <v>2019</v>
      </c>
      <c r="C798" s="84">
        <v>16</v>
      </c>
      <c r="D798" s="84">
        <v>16</v>
      </c>
      <c r="E798" s="84">
        <v>0</v>
      </c>
      <c r="F798" s="34">
        <v>91</v>
      </c>
      <c r="G798" s="84">
        <v>1</v>
      </c>
      <c r="H798" s="84">
        <v>0</v>
      </c>
      <c r="I798" s="84">
        <v>321</v>
      </c>
      <c r="J798" s="85">
        <v>20.059999999999999</v>
      </c>
    </row>
    <row r="799" spans="1:11" x14ac:dyDescent="0.2">
      <c r="A799" s="17"/>
      <c r="B799" s="34">
        <v>2020</v>
      </c>
      <c r="C799" s="84">
        <v>3</v>
      </c>
      <c r="D799" s="84">
        <v>3</v>
      </c>
      <c r="E799" s="84">
        <v>0</v>
      </c>
      <c r="F799" s="34">
        <v>82</v>
      </c>
      <c r="G799" s="84">
        <v>1</v>
      </c>
      <c r="H799" s="84">
        <v>0</v>
      </c>
      <c r="I799" s="84">
        <v>109</v>
      </c>
      <c r="J799" s="63">
        <f>I799/(D799-E799)</f>
        <v>36.333333333333336</v>
      </c>
      <c r="K799" s="88"/>
    </row>
    <row r="800" spans="1:11" x14ac:dyDescent="0.2">
      <c r="B800" s="34">
        <v>2021</v>
      </c>
      <c r="C800" s="84">
        <v>13</v>
      </c>
      <c r="D800" s="84">
        <v>13</v>
      </c>
      <c r="E800" s="84">
        <v>0</v>
      </c>
      <c r="F800" s="34">
        <v>109</v>
      </c>
      <c r="G800" s="84">
        <v>3</v>
      </c>
      <c r="H800" s="84">
        <v>1</v>
      </c>
      <c r="I800" s="84">
        <v>491</v>
      </c>
      <c r="J800" s="85">
        <f>I800/(D800-E800)</f>
        <v>37.769230769230766</v>
      </c>
      <c r="K800" s="85"/>
    </row>
    <row r="801" spans="1:10" x14ac:dyDescent="0.2">
      <c r="A801" s="17"/>
      <c r="B801" s="55" t="s">
        <v>15</v>
      </c>
      <c r="C801" s="55">
        <f>SUM(C797:C800)</f>
        <v>39</v>
      </c>
      <c r="D801" s="55">
        <f t="shared" ref="D801:I801" si="109">SUM(D797:D800)</f>
        <v>39</v>
      </c>
      <c r="E801" s="55">
        <f t="shared" si="109"/>
        <v>3</v>
      </c>
      <c r="F801" s="55">
        <v>109</v>
      </c>
      <c r="G801" s="55">
        <f t="shared" si="109"/>
        <v>5</v>
      </c>
      <c r="H801" s="55">
        <f t="shared" si="109"/>
        <v>1</v>
      </c>
      <c r="I801" s="55">
        <f t="shared" si="109"/>
        <v>1005</v>
      </c>
      <c r="J801" s="56">
        <f>I801/(D801-E801)</f>
        <v>27.916666666666668</v>
      </c>
    </row>
    <row r="802" spans="1:10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52"/>
    </row>
    <row r="803" spans="1:10" x14ac:dyDescent="0.2">
      <c r="A803" s="34" t="s">
        <v>1386</v>
      </c>
      <c r="B803" s="34">
        <v>2022</v>
      </c>
      <c r="C803" s="100">
        <v>2</v>
      </c>
      <c r="D803" s="100">
        <v>1</v>
      </c>
      <c r="E803" s="100">
        <v>1</v>
      </c>
      <c r="F803" s="34" t="s">
        <v>57</v>
      </c>
      <c r="G803" s="100">
        <v>0</v>
      </c>
      <c r="H803" s="100">
        <v>0</v>
      </c>
      <c r="I803" s="100">
        <v>3</v>
      </c>
      <c r="J803" s="63" t="e">
        <f t="shared" ref="J803:J804" si="110">I803/(D803-E803)</f>
        <v>#DIV/0!</v>
      </c>
    </row>
    <row r="804" spans="1:10" x14ac:dyDescent="0.2">
      <c r="A804" s="34"/>
      <c r="B804" s="34">
        <v>2023</v>
      </c>
      <c r="C804" s="34">
        <v>2</v>
      </c>
      <c r="D804" s="34">
        <v>2</v>
      </c>
      <c r="E804" s="34">
        <v>1</v>
      </c>
      <c r="F804" s="34">
        <v>12</v>
      </c>
      <c r="G804" s="34">
        <v>0</v>
      </c>
      <c r="H804" s="34">
        <v>0</v>
      </c>
      <c r="I804" s="34">
        <v>12</v>
      </c>
      <c r="J804" s="63">
        <f t="shared" si="110"/>
        <v>12</v>
      </c>
    </row>
    <row r="805" spans="1:10" x14ac:dyDescent="0.2">
      <c r="A805" s="17"/>
      <c r="B805" s="55" t="s">
        <v>15</v>
      </c>
      <c r="C805" s="55">
        <f>SUM(C803:C804)</f>
        <v>4</v>
      </c>
      <c r="D805" s="55">
        <f>SUM(D803:D804)</f>
        <v>3</v>
      </c>
      <c r="E805" s="55">
        <f>SUM(E803:E804)</f>
        <v>2</v>
      </c>
      <c r="F805" s="55">
        <v>12</v>
      </c>
      <c r="G805" s="55">
        <f>SUM(G803:G804)</f>
        <v>0</v>
      </c>
      <c r="H805" s="55">
        <f>SUM(H803:H804)</f>
        <v>0</v>
      </c>
      <c r="I805" s="55">
        <f>SUM(I803:I804)</f>
        <v>15</v>
      </c>
      <c r="J805" s="56">
        <f>I805/(D805-E805)</f>
        <v>15</v>
      </c>
    </row>
    <row r="806" spans="1:10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52"/>
    </row>
    <row r="807" spans="1:10" x14ac:dyDescent="0.2">
      <c r="A807" s="17" t="s">
        <v>170</v>
      </c>
      <c r="B807" s="17">
        <v>2000</v>
      </c>
      <c r="C807" s="17">
        <v>6</v>
      </c>
      <c r="D807" s="17">
        <v>3</v>
      </c>
      <c r="E807" s="17">
        <v>1</v>
      </c>
      <c r="F807" s="17">
        <v>8</v>
      </c>
      <c r="G807" s="17">
        <v>0</v>
      </c>
      <c r="H807" s="17">
        <v>0</v>
      </c>
      <c r="I807" s="17">
        <v>12</v>
      </c>
      <c r="J807" s="52">
        <v>6</v>
      </c>
    </row>
    <row r="808" spans="1:10" x14ac:dyDescent="0.2">
      <c r="A808" s="17"/>
      <c r="B808" s="17">
        <v>2001</v>
      </c>
      <c r="C808" s="17">
        <v>14</v>
      </c>
      <c r="D808" s="17">
        <v>13</v>
      </c>
      <c r="E808" s="17">
        <v>2</v>
      </c>
      <c r="F808" s="17">
        <v>33</v>
      </c>
      <c r="G808" s="17">
        <v>0</v>
      </c>
      <c r="H808" s="17">
        <v>0</v>
      </c>
      <c r="I808" s="17">
        <v>122</v>
      </c>
      <c r="J808" s="52">
        <v>11.09</v>
      </c>
    </row>
    <row r="809" spans="1:10" x14ac:dyDescent="0.2">
      <c r="A809" s="17"/>
      <c r="B809" s="17">
        <v>2002</v>
      </c>
      <c r="C809" s="17">
        <v>11</v>
      </c>
      <c r="D809" s="17">
        <v>10</v>
      </c>
      <c r="E809" s="17">
        <v>2</v>
      </c>
      <c r="F809" s="17">
        <v>77</v>
      </c>
      <c r="G809" s="17">
        <v>1</v>
      </c>
      <c r="H809" s="17">
        <v>0</v>
      </c>
      <c r="I809" s="17">
        <v>156</v>
      </c>
      <c r="J809" s="52">
        <v>19.5</v>
      </c>
    </row>
    <row r="810" spans="1:10" x14ac:dyDescent="0.2">
      <c r="A810" s="17"/>
      <c r="B810" s="17">
        <v>2003</v>
      </c>
      <c r="C810" s="17">
        <v>9</v>
      </c>
      <c r="D810" s="17">
        <v>8</v>
      </c>
      <c r="E810" s="17">
        <v>0</v>
      </c>
      <c r="F810" s="17">
        <v>61</v>
      </c>
      <c r="G810" s="17">
        <v>1</v>
      </c>
      <c r="H810" s="17">
        <v>0</v>
      </c>
      <c r="I810" s="17">
        <v>118</v>
      </c>
      <c r="J810" s="52">
        <v>14.75</v>
      </c>
    </row>
    <row r="811" spans="1:10" x14ac:dyDescent="0.2">
      <c r="A811" s="17"/>
      <c r="B811" s="17">
        <v>2004</v>
      </c>
      <c r="C811" s="17">
        <v>4</v>
      </c>
      <c r="D811" s="17">
        <v>4</v>
      </c>
      <c r="E811" s="17">
        <v>1</v>
      </c>
      <c r="F811" s="17">
        <v>23</v>
      </c>
      <c r="G811" s="17">
        <v>0</v>
      </c>
      <c r="H811" s="17">
        <v>0</v>
      </c>
      <c r="I811" s="17">
        <v>51</v>
      </c>
      <c r="J811" s="52">
        <v>17</v>
      </c>
    </row>
    <row r="812" spans="1:10" x14ac:dyDescent="0.2">
      <c r="A812" s="17"/>
      <c r="B812" s="17">
        <v>2009</v>
      </c>
      <c r="C812" s="17">
        <v>1</v>
      </c>
      <c r="D812" s="17">
        <v>1</v>
      </c>
      <c r="E812" s="17">
        <v>0</v>
      </c>
      <c r="F812" s="17">
        <v>0</v>
      </c>
      <c r="G812" s="17">
        <v>0</v>
      </c>
      <c r="H812" s="17">
        <v>0</v>
      </c>
      <c r="I812" s="17">
        <v>0</v>
      </c>
      <c r="J812" s="52">
        <v>0</v>
      </c>
    </row>
    <row r="813" spans="1:10" x14ac:dyDescent="0.2">
      <c r="A813" s="17"/>
      <c r="B813" s="55" t="s">
        <v>15</v>
      </c>
      <c r="C813" s="55">
        <v>45</v>
      </c>
      <c r="D813" s="55">
        <v>39</v>
      </c>
      <c r="E813" s="55">
        <v>6</v>
      </c>
      <c r="F813" s="55">
        <v>77</v>
      </c>
      <c r="G813" s="55">
        <v>2</v>
      </c>
      <c r="H813" s="55">
        <v>0</v>
      </c>
      <c r="I813" s="55">
        <v>459</v>
      </c>
      <c r="J813" s="56">
        <v>13.91</v>
      </c>
    </row>
    <row r="814" spans="1:10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52"/>
    </row>
    <row r="815" spans="1:10" x14ac:dyDescent="0.2">
      <c r="A815" s="17" t="s">
        <v>171</v>
      </c>
      <c r="B815" s="17">
        <v>1989</v>
      </c>
      <c r="C815" s="17">
        <v>2</v>
      </c>
      <c r="D815" s="17">
        <v>1</v>
      </c>
      <c r="E815" s="17">
        <v>1</v>
      </c>
      <c r="F815" s="17" t="s">
        <v>90</v>
      </c>
      <c r="G815" s="17">
        <v>0</v>
      </c>
      <c r="H815" s="17">
        <v>0</v>
      </c>
      <c r="I815" s="17">
        <v>4</v>
      </c>
      <c r="J815" s="52" t="s">
        <v>13</v>
      </c>
    </row>
    <row r="816" spans="1:10" x14ac:dyDescent="0.2">
      <c r="A816" s="17"/>
      <c r="B816" s="17">
        <v>1990</v>
      </c>
      <c r="C816" s="17">
        <v>10</v>
      </c>
      <c r="D816" s="17">
        <v>6</v>
      </c>
      <c r="E816" s="17">
        <v>4</v>
      </c>
      <c r="F816" s="17">
        <v>15</v>
      </c>
      <c r="G816" s="17">
        <v>0</v>
      </c>
      <c r="H816" s="17">
        <v>0</v>
      </c>
      <c r="I816" s="17">
        <v>28</v>
      </c>
      <c r="J816" s="52">
        <v>14</v>
      </c>
    </row>
    <row r="817" spans="1:10" x14ac:dyDescent="0.2">
      <c r="A817" s="17"/>
      <c r="B817" s="17">
        <v>1991</v>
      </c>
      <c r="C817" s="17">
        <v>10</v>
      </c>
      <c r="D817" s="17">
        <v>7</v>
      </c>
      <c r="E817" s="17">
        <v>1</v>
      </c>
      <c r="F817" s="17">
        <v>8</v>
      </c>
      <c r="G817" s="17">
        <v>0</v>
      </c>
      <c r="H817" s="17">
        <v>0</v>
      </c>
      <c r="I817" s="17">
        <v>22</v>
      </c>
      <c r="J817" s="52">
        <v>3.67</v>
      </c>
    </row>
    <row r="818" spans="1:10" x14ac:dyDescent="0.2">
      <c r="A818" s="17"/>
      <c r="B818" s="17">
        <v>1992</v>
      </c>
      <c r="C818" s="17">
        <v>13</v>
      </c>
      <c r="D818" s="17">
        <v>12</v>
      </c>
      <c r="E818" s="17">
        <v>1</v>
      </c>
      <c r="F818" s="17" t="s">
        <v>145</v>
      </c>
      <c r="G818" s="17">
        <v>0</v>
      </c>
      <c r="H818" s="17">
        <v>0</v>
      </c>
      <c r="I818" s="17">
        <v>83</v>
      </c>
      <c r="J818" s="52">
        <v>7.55</v>
      </c>
    </row>
    <row r="819" spans="1:10" x14ac:dyDescent="0.2">
      <c r="A819" s="17"/>
      <c r="B819" s="17">
        <v>1993</v>
      </c>
      <c r="C819" s="17">
        <v>2</v>
      </c>
      <c r="D819" s="17">
        <v>2</v>
      </c>
      <c r="E819" s="17">
        <v>1</v>
      </c>
      <c r="F819" s="17">
        <v>4</v>
      </c>
      <c r="G819" s="17">
        <v>0</v>
      </c>
      <c r="H819" s="17">
        <v>0</v>
      </c>
      <c r="I819" s="17">
        <v>6</v>
      </c>
      <c r="J819" s="52">
        <v>6</v>
      </c>
    </row>
    <row r="820" spans="1:10" x14ac:dyDescent="0.2">
      <c r="A820" s="17"/>
      <c r="B820" s="17">
        <v>1994</v>
      </c>
      <c r="C820" s="17">
        <v>16</v>
      </c>
      <c r="D820" s="17">
        <v>10</v>
      </c>
      <c r="E820" s="17">
        <v>4</v>
      </c>
      <c r="F820" s="17" t="s">
        <v>25</v>
      </c>
      <c r="G820" s="17">
        <v>0</v>
      </c>
      <c r="H820" s="17">
        <v>0</v>
      </c>
      <c r="I820" s="17">
        <v>29</v>
      </c>
      <c r="J820" s="52">
        <v>4.83</v>
      </c>
    </row>
    <row r="821" spans="1:10" x14ac:dyDescent="0.2">
      <c r="A821" s="17"/>
      <c r="B821" s="17">
        <v>2000</v>
      </c>
      <c r="C821" s="17">
        <v>1</v>
      </c>
      <c r="D821" s="17">
        <v>0</v>
      </c>
      <c r="E821" s="17" t="s">
        <v>34</v>
      </c>
      <c r="F821" s="17" t="s">
        <v>115</v>
      </c>
      <c r="G821" s="17" t="s">
        <v>35</v>
      </c>
      <c r="H821" s="17" t="s">
        <v>35</v>
      </c>
      <c r="I821" s="17" t="s">
        <v>34</v>
      </c>
      <c r="J821" s="52" t="s">
        <v>13</v>
      </c>
    </row>
    <row r="822" spans="1:10" x14ac:dyDescent="0.2">
      <c r="A822" s="17"/>
      <c r="B822" s="55" t="s">
        <v>15</v>
      </c>
      <c r="C822" s="55">
        <v>54</v>
      </c>
      <c r="D822" s="55">
        <v>38</v>
      </c>
      <c r="E822" s="55">
        <v>12</v>
      </c>
      <c r="F822" s="55" t="s">
        <v>145</v>
      </c>
      <c r="G822" s="55">
        <v>0</v>
      </c>
      <c r="H822" s="55">
        <v>0</v>
      </c>
      <c r="I822" s="55">
        <v>172</v>
      </c>
      <c r="J822" s="56">
        <v>6.62</v>
      </c>
    </row>
    <row r="823" spans="1:10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52"/>
    </row>
    <row r="824" spans="1:10" x14ac:dyDescent="0.2">
      <c r="A824" s="17" t="s">
        <v>172</v>
      </c>
      <c r="B824" s="17">
        <v>1989</v>
      </c>
      <c r="C824" s="17">
        <v>6</v>
      </c>
      <c r="D824" s="17">
        <v>5</v>
      </c>
      <c r="E824" s="17">
        <v>0</v>
      </c>
      <c r="F824" s="17">
        <v>6</v>
      </c>
      <c r="G824" s="17">
        <v>0</v>
      </c>
      <c r="H824" s="17">
        <v>0</v>
      </c>
      <c r="I824" s="17">
        <v>15</v>
      </c>
      <c r="J824" s="52">
        <v>3</v>
      </c>
    </row>
    <row r="825" spans="1:10" x14ac:dyDescent="0.2">
      <c r="A825" s="17"/>
      <c r="B825" s="17">
        <v>1990</v>
      </c>
      <c r="C825" s="17">
        <v>16</v>
      </c>
      <c r="D825" s="17">
        <v>14</v>
      </c>
      <c r="E825" s="17">
        <v>5</v>
      </c>
      <c r="F825" s="17" t="s">
        <v>36</v>
      </c>
      <c r="G825" s="17">
        <v>0</v>
      </c>
      <c r="H825" s="17">
        <v>0</v>
      </c>
      <c r="I825" s="17">
        <v>76</v>
      </c>
      <c r="J825" s="52">
        <v>8.44</v>
      </c>
    </row>
    <row r="826" spans="1:10" x14ac:dyDescent="0.2">
      <c r="A826" s="17"/>
      <c r="B826" s="17">
        <v>1991</v>
      </c>
      <c r="C826" s="17">
        <v>16</v>
      </c>
      <c r="D826" s="17">
        <v>13</v>
      </c>
      <c r="E826" s="17">
        <v>1</v>
      </c>
      <c r="F826" s="17">
        <v>25</v>
      </c>
      <c r="G826" s="17">
        <v>0</v>
      </c>
      <c r="H826" s="17">
        <v>0</v>
      </c>
      <c r="I826" s="17">
        <v>91</v>
      </c>
      <c r="J826" s="52">
        <v>7.58</v>
      </c>
    </row>
    <row r="827" spans="1:10" x14ac:dyDescent="0.2">
      <c r="A827" s="17"/>
      <c r="B827" s="17">
        <v>1992</v>
      </c>
      <c r="C827" s="17">
        <v>11</v>
      </c>
      <c r="D827" s="17">
        <v>11</v>
      </c>
      <c r="E827" s="17">
        <v>3</v>
      </c>
      <c r="F827" s="17">
        <v>20</v>
      </c>
      <c r="G827" s="17">
        <v>0</v>
      </c>
      <c r="H827" s="17">
        <v>0</v>
      </c>
      <c r="I827" s="17">
        <v>97</v>
      </c>
      <c r="J827" s="52">
        <v>12.13</v>
      </c>
    </row>
    <row r="828" spans="1:10" x14ac:dyDescent="0.2">
      <c r="A828" s="17"/>
      <c r="B828" s="17">
        <v>1993</v>
      </c>
      <c r="C828" s="17">
        <v>17</v>
      </c>
      <c r="D828" s="17">
        <v>17</v>
      </c>
      <c r="E828" s="17">
        <v>0</v>
      </c>
      <c r="F828" s="17">
        <v>62</v>
      </c>
      <c r="G828" s="17">
        <v>1</v>
      </c>
      <c r="H828" s="17">
        <v>0</v>
      </c>
      <c r="I828" s="17">
        <v>306</v>
      </c>
      <c r="J828" s="52">
        <v>18</v>
      </c>
    </row>
    <row r="829" spans="1:10" x14ac:dyDescent="0.2">
      <c r="A829" s="17"/>
      <c r="B829" s="17">
        <v>1994</v>
      </c>
      <c r="C829" s="17">
        <v>14</v>
      </c>
      <c r="D829" s="17">
        <v>14</v>
      </c>
      <c r="E829" s="17">
        <v>1</v>
      </c>
      <c r="F829" s="17">
        <v>73</v>
      </c>
      <c r="G829" s="17">
        <v>2</v>
      </c>
      <c r="H829" s="17">
        <v>0</v>
      </c>
      <c r="I829" s="17">
        <v>310</v>
      </c>
      <c r="J829" s="52">
        <v>23.85</v>
      </c>
    </row>
    <row r="830" spans="1:10" x14ac:dyDescent="0.2">
      <c r="A830" s="17"/>
      <c r="B830" s="17">
        <v>1995</v>
      </c>
      <c r="C830" s="17">
        <v>20</v>
      </c>
      <c r="D830" s="17">
        <v>20</v>
      </c>
      <c r="E830" s="17">
        <v>3</v>
      </c>
      <c r="F830" s="17" t="s">
        <v>173</v>
      </c>
      <c r="G830" s="17">
        <v>4</v>
      </c>
      <c r="H830" s="17">
        <v>1</v>
      </c>
      <c r="I830" s="17">
        <v>606</v>
      </c>
      <c r="J830" s="52">
        <v>35.65</v>
      </c>
    </row>
    <row r="831" spans="1:10" x14ac:dyDescent="0.2">
      <c r="A831" s="17"/>
      <c r="B831" s="17">
        <v>1996</v>
      </c>
      <c r="C831" s="17">
        <v>14</v>
      </c>
      <c r="D831" s="17">
        <v>14</v>
      </c>
      <c r="E831" s="17">
        <v>4</v>
      </c>
      <c r="F831" s="17" t="s">
        <v>174</v>
      </c>
      <c r="G831" s="17">
        <v>3</v>
      </c>
      <c r="H831" s="17">
        <v>0</v>
      </c>
      <c r="I831" s="17">
        <v>407</v>
      </c>
      <c r="J831" s="52">
        <v>40.700000000000003</v>
      </c>
    </row>
    <row r="832" spans="1:10" x14ac:dyDescent="0.2">
      <c r="A832" s="17"/>
      <c r="B832" s="17">
        <v>1997</v>
      </c>
      <c r="C832" s="17">
        <v>21</v>
      </c>
      <c r="D832" s="17">
        <v>21</v>
      </c>
      <c r="E832" s="17">
        <v>3</v>
      </c>
      <c r="F832" s="17">
        <v>96</v>
      </c>
      <c r="G832" s="17">
        <v>4</v>
      </c>
      <c r="H832" s="17">
        <v>0</v>
      </c>
      <c r="I832" s="17">
        <v>682</v>
      </c>
      <c r="J832" s="52">
        <v>37.89</v>
      </c>
    </row>
    <row r="833" spans="1:11" x14ac:dyDescent="0.2">
      <c r="A833" s="17"/>
      <c r="B833" s="17">
        <v>1998</v>
      </c>
      <c r="C833" s="17">
        <v>19</v>
      </c>
      <c r="D833" s="17">
        <v>19</v>
      </c>
      <c r="E833" s="17">
        <v>0</v>
      </c>
      <c r="F833" s="17">
        <v>88</v>
      </c>
      <c r="G833" s="17">
        <v>1</v>
      </c>
      <c r="H833" s="17">
        <v>0</v>
      </c>
      <c r="I833" s="17">
        <v>324</v>
      </c>
      <c r="J833" s="52">
        <v>17.05</v>
      </c>
    </row>
    <row r="834" spans="1:11" x14ac:dyDescent="0.2">
      <c r="A834" s="17"/>
      <c r="B834" s="17">
        <v>1999</v>
      </c>
      <c r="C834" s="17">
        <v>15</v>
      </c>
      <c r="D834" s="17">
        <v>15</v>
      </c>
      <c r="E834" s="17">
        <v>1</v>
      </c>
      <c r="F834" s="17" t="s">
        <v>175</v>
      </c>
      <c r="G834" s="17">
        <v>6</v>
      </c>
      <c r="H834" s="17">
        <v>1</v>
      </c>
      <c r="I834" s="17">
        <v>643</v>
      </c>
      <c r="J834" s="52">
        <v>45.93</v>
      </c>
    </row>
    <row r="835" spans="1:11" x14ac:dyDescent="0.2">
      <c r="A835" s="17"/>
      <c r="B835" s="17">
        <v>2000</v>
      </c>
      <c r="C835" s="17">
        <v>16</v>
      </c>
      <c r="D835" s="17">
        <v>16</v>
      </c>
      <c r="E835" s="17">
        <v>3</v>
      </c>
      <c r="F835" s="17" t="s">
        <v>176</v>
      </c>
      <c r="G835" s="17">
        <v>3</v>
      </c>
      <c r="H835" s="17">
        <v>0</v>
      </c>
      <c r="I835" s="17">
        <v>379</v>
      </c>
      <c r="J835" s="52">
        <v>29.15</v>
      </c>
    </row>
    <row r="836" spans="1:11" x14ac:dyDescent="0.2">
      <c r="A836" s="17"/>
      <c r="B836" s="17">
        <v>2001</v>
      </c>
      <c r="C836" s="17">
        <v>6</v>
      </c>
      <c r="D836" s="17">
        <v>6</v>
      </c>
      <c r="E836" s="17">
        <v>1</v>
      </c>
      <c r="F836" s="17" t="s">
        <v>177</v>
      </c>
      <c r="G836" s="17">
        <v>1</v>
      </c>
      <c r="H836" s="17">
        <v>0</v>
      </c>
      <c r="I836" s="17">
        <v>158</v>
      </c>
      <c r="J836" s="52">
        <v>31.6</v>
      </c>
    </row>
    <row r="837" spans="1:11" x14ac:dyDescent="0.2">
      <c r="A837" s="17"/>
      <c r="B837" s="17">
        <v>2002</v>
      </c>
      <c r="C837" s="17">
        <v>17</v>
      </c>
      <c r="D837" s="17">
        <v>16</v>
      </c>
      <c r="E837" s="17">
        <v>0</v>
      </c>
      <c r="F837" s="17">
        <v>47</v>
      </c>
      <c r="G837" s="17">
        <v>0</v>
      </c>
      <c r="H837" s="17">
        <v>0</v>
      </c>
      <c r="I837" s="17">
        <v>258</v>
      </c>
      <c r="J837" s="52">
        <v>16.13</v>
      </c>
    </row>
    <row r="838" spans="1:11" x14ac:dyDescent="0.2">
      <c r="A838" s="17"/>
      <c r="B838" s="17">
        <v>2003</v>
      </c>
      <c r="C838" s="17">
        <v>15</v>
      </c>
      <c r="D838" s="17">
        <v>15</v>
      </c>
      <c r="E838" s="17">
        <v>1</v>
      </c>
      <c r="F838" s="17" t="s">
        <v>129</v>
      </c>
      <c r="G838" s="17">
        <v>5</v>
      </c>
      <c r="H838" s="17">
        <v>0</v>
      </c>
      <c r="I838" s="17">
        <v>487</v>
      </c>
      <c r="J838" s="52">
        <v>34.79</v>
      </c>
    </row>
    <row r="839" spans="1:11" x14ac:dyDescent="0.2">
      <c r="A839" s="17"/>
      <c r="B839" s="17">
        <v>2004</v>
      </c>
      <c r="C839" s="17">
        <v>17</v>
      </c>
      <c r="D839" s="17">
        <v>16</v>
      </c>
      <c r="E839" s="17">
        <v>2</v>
      </c>
      <c r="F839" s="17">
        <v>80</v>
      </c>
      <c r="G839" s="17">
        <v>5</v>
      </c>
      <c r="H839" s="17">
        <v>0</v>
      </c>
      <c r="I839" s="17">
        <v>565</v>
      </c>
      <c r="J839" s="52">
        <v>40.36</v>
      </c>
    </row>
    <row r="840" spans="1:11" x14ac:dyDescent="0.2">
      <c r="A840" s="17"/>
      <c r="B840" s="17">
        <v>2005</v>
      </c>
      <c r="C840" s="17">
        <v>14</v>
      </c>
      <c r="D840" s="17">
        <v>14</v>
      </c>
      <c r="E840" s="17">
        <v>2</v>
      </c>
      <c r="F840" s="17" t="s">
        <v>178</v>
      </c>
      <c r="G840" s="17">
        <v>3</v>
      </c>
      <c r="H840" s="17">
        <v>1</v>
      </c>
      <c r="I840" s="17">
        <v>483</v>
      </c>
      <c r="J840" s="52">
        <v>40.25</v>
      </c>
    </row>
    <row r="841" spans="1:11" x14ac:dyDescent="0.2">
      <c r="A841" s="17"/>
      <c r="B841" s="17">
        <v>2006</v>
      </c>
      <c r="C841" s="17">
        <v>14</v>
      </c>
      <c r="D841" s="17">
        <v>14</v>
      </c>
      <c r="E841" s="17">
        <v>0</v>
      </c>
      <c r="F841" s="17">
        <v>74</v>
      </c>
      <c r="G841" s="17">
        <v>2</v>
      </c>
      <c r="H841" s="17">
        <v>0</v>
      </c>
      <c r="I841" s="17">
        <v>379</v>
      </c>
      <c r="J841" s="52">
        <v>27.07</v>
      </c>
    </row>
    <row r="842" spans="1:11" x14ac:dyDescent="0.2">
      <c r="A842" s="17"/>
      <c r="B842" s="17">
        <v>2007</v>
      </c>
      <c r="C842" s="17">
        <v>10</v>
      </c>
      <c r="D842" s="17">
        <v>10</v>
      </c>
      <c r="E842" s="17">
        <v>0</v>
      </c>
      <c r="F842" s="17">
        <v>46</v>
      </c>
      <c r="G842" s="17">
        <v>0</v>
      </c>
      <c r="H842" s="17">
        <v>0</v>
      </c>
      <c r="I842" s="17">
        <v>158</v>
      </c>
      <c r="J842" s="52">
        <v>15.8</v>
      </c>
    </row>
    <row r="843" spans="1:11" x14ac:dyDescent="0.2">
      <c r="A843" s="17"/>
      <c r="B843" s="17">
        <v>2008</v>
      </c>
      <c r="C843" s="17">
        <v>2</v>
      </c>
      <c r="D843" s="17">
        <v>1</v>
      </c>
      <c r="E843" s="17">
        <v>0</v>
      </c>
      <c r="F843" s="17">
        <v>0</v>
      </c>
      <c r="G843" s="17">
        <v>0</v>
      </c>
      <c r="H843" s="17">
        <v>0</v>
      </c>
      <c r="I843" s="17">
        <v>0</v>
      </c>
      <c r="J843" s="52">
        <v>0</v>
      </c>
    </row>
    <row r="844" spans="1:11" x14ac:dyDescent="0.2">
      <c r="A844" s="17"/>
      <c r="B844" s="17">
        <v>2009</v>
      </c>
      <c r="C844" s="17">
        <v>1</v>
      </c>
      <c r="D844" s="17">
        <v>1</v>
      </c>
      <c r="E844" s="17">
        <v>0</v>
      </c>
      <c r="F844" s="17">
        <v>4</v>
      </c>
      <c r="G844" s="17">
        <v>0</v>
      </c>
      <c r="H844" s="17">
        <v>0</v>
      </c>
      <c r="I844" s="17">
        <v>4</v>
      </c>
      <c r="J844" s="52">
        <v>4</v>
      </c>
    </row>
    <row r="845" spans="1:11" x14ac:dyDescent="0.2">
      <c r="A845" s="17"/>
      <c r="B845" s="55" t="s">
        <v>15</v>
      </c>
      <c r="C845" s="55">
        <v>281</v>
      </c>
      <c r="D845" s="55">
        <v>272</v>
      </c>
      <c r="E845" s="55">
        <v>30</v>
      </c>
      <c r="F845" s="55" t="s">
        <v>178</v>
      </c>
      <c r="G845" s="55">
        <v>40</v>
      </c>
      <c r="H845" s="55">
        <v>3</v>
      </c>
      <c r="I845" s="55">
        <v>6428</v>
      </c>
      <c r="J845" s="56">
        <v>26.56</v>
      </c>
    </row>
    <row r="846" spans="1:1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52"/>
    </row>
    <row r="847" spans="1:11" x14ac:dyDescent="0.2">
      <c r="A847" s="17" t="s">
        <v>1353</v>
      </c>
      <c r="B847" s="34">
        <v>2021</v>
      </c>
      <c r="C847" s="84">
        <v>1</v>
      </c>
      <c r="D847" s="84">
        <v>1</v>
      </c>
      <c r="E847" s="84">
        <v>0</v>
      </c>
      <c r="F847" s="34">
        <v>7</v>
      </c>
      <c r="G847" s="84">
        <v>0</v>
      </c>
      <c r="H847" s="84">
        <v>0</v>
      </c>
      <c r="I847" s="84">
        <v>7</v>
      </c>
      <c r="J847" s="85">
        <f t="shared" ref="J847:J848" si="111">I847/(D847-E847)</f>
        <v>7</v>
      </c>
      <c r="K847" s="85"/>
    </row>
    <row r="848" spans="1:11" x14ac:dyDescent="0.2">
      <c r="A848" s="17"/>
      <c r="B848" s="34">
        <v>2022</v>
      </c>
      <c r="C848" s="100">
        <v>6</v>
      </c>
      <c r="D848" s="100">
        <v>5</v>
      </c>
      <c r="E848" s="100">
        <v>1</v>
      </c>
      <c r="F848" s="34" t="s">
        <v>145</v>
      </c>
      <c r="G848" s="100">
        <v>0</v>
      </c>
      <c r="H848" s="100">
        <v>0</v>
      </c>
      <c r="I848" s="100">
        <v>60</v>
      </c>
      <c r="J848" s="63">
        <f t="shared" si="111"/>
        <v>15</v>
      </c>
      <c r="K848" s="85"/>
    </row>
    <row r="849" spans="1:10" x14ac:dyDescent="0.2">
      <c r="A849" s="17"/>
      <c r="B849" s="55" t="s">
        <v>15</v>
      </c>
      <c r="C849" s="55">
        <f>SUM(C847:C848)</f>
        <v>7</v>
      </c>
      <c r="D849" s="55">
        <f>SUM(D847:D848)</f>
        <v>6</v>
      </c>
      <c r="E849" s="55">
        <f>SUM(E847:E848)</f>
        <v>1</v>
      </c>
      <c r="F849" s="55" t="s">
        <v>145</v>
      </c>
      <c r="G849" s="55">
        <f>SUM(G847:G848)</f>
        <v>0</v>
      </c>
      <c r="H849" s="55">
        <f>SUM(H847:H848)</f>
        <v>0</v>
      </c>
      <c r="I849" s="55">
        <f>SUM(I847:I848)</f>
        <v>67</v>
      </c>
      <c r="J849" s="56">
        <f>I849/(D849-E849)</f>
        <v>13.4</v>
      </c>
    </row>
    <row r="850" spans="1:10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52"/>
    </row>
    <row r="851" spans="1:10" x14ac:dyDescent="0.2">
      <c r="A851" s="17" t="s">
        <v>179</v>
      </c>
      <c r="B851" s="17">
        <v>2010</v>
      </c>
      <c r="C851" s="17">
        <v>18</v>
      </c>
      <c r="D851" s="17">
        <v>15</v>
      </c>
      <c r="E851" s="17">
        <v>3</v>
      </c>
      <c r="F851" s="17">
        <v>55</v>
      </c>
      <c r="G851" s="17">
        <v>1</v>
      </c>
      <c r="H851" s="17">
        <v>0</v>
      </c>
      <c r="I851" s="17">
        <v>224</v>
      </c>
      <c r="J851" s="52">
        <v>18.670000000000002</v>
      </c>
    </row>
    <row r="852" spans="1:10" x14ac:dyDescent="0.2">
      <c r="A852" s="17"/>
      <c r="B852" s="55" t="s">
        <v>15</v>
      </c>
      <c r="C852" s="55">
        <f>SUM(C851)</f>
        <v>18</v>
      </c>
      <c r="D852" s="55">
        <f>SUM(D851)</f>
        <v>15</v>
      </c>
      <c r="E852" s="55">
        <f>SUM(E851)</f>
        <v>3</v>
      </c>
      <c r="F852" s="55">
        <v>25</v>
      </c>
      <c r="G852" s="55">
        <f>SUM(G851)</f>
        <v>1</v>
      </c>
      <c r="H852" s="55">
        <f>SUM(H851)</f>
        <v>0</v>
      </c>
      <c r="I852" s="55">
        <f>SUM(I851)</f>
        <v>224</v>
      </c>
      <c r="J852" s="56">
        <f>I852/(D852-E852)</f>
        <v>18.666666666666668</v>
      </c>
    </row>
    <row r="853" spans="1:10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52"/>
    </row>
    <row r="854" spans="1:10" x14ac:dyDescent="0.2">
      <c r="A854" s="17" t="s">
        <v>180</v>
      </c>
      <c r="B854" s="17">
        <v>1989</v>
      </c>
      <c r="C854" s="17">
        <v>1</v>
      </c>
      <c r="D854" s="17">
        <v>0</v>
      </c>
      <c r="E854" s="17" t="s">
        <v>34</v>
      </c>
      <c r="F854" s="17" t="s">
        <v>34</v>
      </c>
      <c r="G854" s="17" t="s">
        <v>35</v>
      </c>
      <c r="H854" s="17" t="s">
        <v>35</v>
      </c>
      <c r="I854" s="17" t="s">
        <v>34</v>
      </c>
      <c r="J854" s="52" t="s">
        <v>13</v>
      </c>
    </row>
    <row r="855" spans="1:10" x14ac:dyDescent="0.2">
      <c r="A855" s="17"/>
      <c r="B855" s="17">
        <v>1990</v>
      </c>
      <c r="C855" s="17">
        <v>1</v>
      </c>
      <c r="D855" s="17">
        <v>0</v>
      </c>
      <c r="E855" s="17" t="s">
        <v>34</v>
      </c>
      <c r="F855" s="17" t="s">
        <v>34</v>
      </c>
      <c r="G855" s="17" t="s">
        <v>35</v>
      </c>
      <c r="H855" s="17" t="s">
        <v>35</v>
      </c>
      <c r="I855" s="17" t="s">
        <v>34</v>
      </c>
      <c r="J855" s="52" t="s">
        <v>13</v>
      </c>
    </row>
    <row r="856" spans="1:10" x14ac:dyDescent="0.2">
      <c r="A856" s="17"/>
      <c r="B856" s="17">
        <v>2002</v>
      </c>
      <c r="C856" s="17">
        <v>1</v>
      </c>
      <c r="D856" s="17">
        <v>0</v>
      </c>
      <c r="E856" s="17" t="s">
        <v>13</v>
      </c>
      <c r="F856" s="17" t="s">
        <v>13</v>
      </c>
      <c r="G856" s="17" t="s">
        <v>13</v>
      </c>
      <c r="H856" s="17" t="s">
        <v>13</v>
      </c>
      <c r="I856" s="17" t="s">
        <v>13</v>
      </c>
      <c r="J856" s="52" t="s">
        <v>13</v>
      </c>
    </row>
    <row r="857" spans="1:10" x14ac:dyDescent="0.2">
      <c r="A857" s="17"/>
      <c r="B857" s="55" t="s">
        <v>15</v>
      </c>
      <c r="C857" s="55">
        <v>3</v>
      </c>
      <c r="D857" s="55">
        <v>0</v>
      </c>
      <c r="E857" s="55" t="s">
        <v>34</v>
      </c>
      <c r="F857" s="55" t="s">
        <v>34</v>
      </c>
      <c r="G857" s="55" t="s">
        <v>35</v>
      </c>
      <c r="H857" s="55" t="s">
        <v>35</v>
      </c>
      <c r="I857" s="55" t="s">
        <v>34</v>
      </c>
      <c r="J857" s="56" t="s">
        <v>13</v>
      </c>
    </row>
    <row r="858" spans="1:10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52"/>
    </row>
    <row r="859" spans="1:10" x14ac:dyDescent="0.2">
      <c r="A859" s="17" t="s">
        <v>181</v>
      </c>
      <c r="B859" s="17">
        <v>2001</v>
      </c>
      <c r="C859" s="17">
        <v>1</v>
      </c>
      <c r="D859" s="17">
        <v>1</v>
      </c>
      <c r="E859" s="17">
        <v>1</v>
      </c>
      <c r="F859" s="17">
        <v>1</v>
      </c>
      <c r="G859" s="17">
        <v>0</v>
      </c>
      <c r="H859" s="17">
        <v>0</v>
      </c>
      <c r="I859" s="17">
        <v>1</v>
      </c>
      <c r="J859" s="52" t="s">
        <v>13</v>
      </c>
    </row>
    <row r="860" spans="1:10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52"/>
    </row>
    <row r="861" spans="1:10" x14ac:dyDescent="0.2">
      <c r="A861" s="17" t="s">
        <v>182</v>
      </c>
      <c r="B861" s="17">
        <v>1999</v>
      </c>
      <c r="C861" s="17">
        <v>2</v>
      </c>
      <c r="D861" s="17">
        <v>0</v>
      </c>
      <c r="E861" s="17" t="s">
        <v>34</v>
      </c>
      <c r="F861" s="17" t="s">
        <v>34</v>
      </c>
      <c r="G861" s="17" t="s">
        <v>35</v>
      </c>
      <c r="H861" s="17" t="s">
        <v>35</v>
      </c>
      <c r="I861" s="17" t="s">
        <v>34</v>
      </c>
      <c r="J861" s="52" t="s">
        <v>13</v>
      </c>
    </row>
    <row r="862" spans="1:10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52"/>
    </row>
    <row r="863" spans="1:10" x14ac:dyDescent="0.2">
      <c r="A863" s="17" t="s">
        <v>183</v>
      </c>
      <c r="B863" s="17">
        <v>2002</v>
      </c>
      <c r="C863" s="17">
        <v>3</v>
      </c>
      <c r="D863" s="17">
        <v>2</v>
      </c>
      <c r="E863" s="17">
        <v>2</v>
      </c>
      <c r="F863" s="17" t="s">
        <v>50</v>
      </c>
      <c r="G863" s="17">
        <v>0</v>
      </c>
      <c r="H863" s="17">
        <v>0</v>
      </c>
      <c r="I863" s="17">
        <v>1</v>
      </c>
      <c r="J863" s="52" t="s">
        <v>13</v>
      </c>
    </row>
    <row r="864" spans="1:10" x14ac:dyDescent="0.2">
      <c r="A864" s="17"/>
      <c r="B864" s="17">
        <v>2004</v>
      </c>
      <c r="C864" s="17">
        <v>7</v>
      </c>
      <c r="D864" s="17">
        <v>4</v>
      </c>
      <c r="E864" s="17">
        <v>1</v>
      </c>
      <c r="F864" s="17" t="s">
        <v>65</v>
      </c>
      <c r="G864" s="17">
        <v>0</v>
      </c>
      <c r="H864" s="17">
        <v>0</v>
      </c>
      <c r="I864" s="17">
        <v>14</v>
      </c>
      <c r="J864" s="52">
        <v>4.67</v>
      </c>
    </row>
    <row r="865" spans="1:10" x14ac:dyDescent="0.2">
      <c r="A865" s="17"/>
      <c r="B865" s="17">
        <v>2005</v>
      </c>
      <c r="C865" s="17">
        <v>3</v>
      </c>
      <c r="D865" s="17">
        <v>2</v>
      </c>
      <c r="E865" s="17">
        <v>2</v>
      </c>
      <c r="F865" s="17" t="s">
        <v>19</v>
      </c>
      <c r="G865" s="17">
        <v>0</v>
      </c>
      <c r="H865" s="17">
        <v>0</v>
      </c>
      <c r="I865" s="17">
        <v>0</v>
      </c>
      <c r="J865" s="52" t="s">
        <v>13</v>
      </c>
    </row>
    <row r="866" spans="1:10" x14ac:dyDescent="0.2">
      <c r="A866" s="17"/>
      <c r="B866" s="17">
        <v>2006</v>
      </c>
      <c r="C866" s="17">
        <v>6</v>
      </c>
      <c r="D866" s="17">
        <v>4</v>
      </c>
      <c r="E866" s="17">
        <v>0</v>
      </c>
      <c r="F866" s="17">
        <v>6</v>
      </c>
      <c r="G866" s="17">
        <v>0</v>
      </c>
      <c r="H866" s="17">
        <v>0</v>
      </c>
      <c r="I866" s="17">
        <v>7</v>
      </c>
      <c r="J866" s="52">
        <v>1.75</v>
      </c>
    </row>
    <row r="867" spans="1:10" x14ac:dyDescent="0.2">
      <c r="A867" s="17"/>
      <c r="B867" s="17">
        <v>2007</v>
      </c>
      <c r="C867" s="17">
        <v>9</v>
      </c>
      <c r="D867" s="17">
        <v>5</v>
      </c>
      <c r="E867" s="17">
        <v>3</v>
      </c>
      <c r="F867" s="17" t="s">
        <v>58</v>
      </c>
      <c r="G867" s="17">
        <v>0</v>
      </c>
      <c r="H867" s="17">
        <v>0</v>
      </c>
      <c r="I867" s="17">
        <v>10</v>
      </c>
      <c r="J867" s="52">
        <v>5</v>
      </c>
    </row>
    <row r="868" spans="1:10" x14ac:dyDescent="0.2">
      <c r="A868" s="17"/>
      <c r="B868" s="17">
        <v>2008</v>
      </c>
      <c r="C868" s="17">
        <v>1</v>
      </c>
      <c r="D868" s="17">
        <v>0</v>
      </c>
      <c r="E868" s="17" t="s">
        <v>13</v>
      </c>
      <c r="F868" s="17" t="s">
        <v>13</v>
      </c>
      <c r="G868" s="17" t="s">
        <v>13</v>
      </c>
      <c r="H868" s="17" t="s">
        <v>13</v>
      </c>
      <c r="I868" s="17" t="s">
        <v>13</v>
      </c>
      <c r="J868" s="52" t="s">
        <v>13</v>
      </c>
    </row>
    <row r="869" spans="1:10" x14ac:dyDescent="0.2">
      <c r="A869" s="17"/>
      <c r="B869" s="17">
        <v>2009</v>
      </c>
      <c r="C869" s="17">
        <v>1</v>
      </c>
      <c r="D869" s="17">
        <v>1</v>
      </c>
      <c r="E869" s="17">
        <v>0</v>
      </c>
      <c r="F869" s="17">
        <v>0</v>
      </c>
      <c r="G869" s="17">
        <v>0</v>
      </c>
      <c r="H869" s="17">
        <v>0</v>
      </c>
      <c r="I869" s="17">
        <v>0</v>
      </c>
      <c r="J869" s="52">
        <v>0</v>
      </c>
    </row>
    <row r="870" spans="1:10" x14ac:dyDescent="0.2">
      <c r="A870" s="17"/>
      <c r="B870" s="55" t="s">
        <v>15</v>
      </c>
      <c r="C870" s="55">
        <v>30</v>
      </c>
      <c r="D870" s="55">
        <v>18</v>
      </c>
      <c r="E870" s="55">
        <v>8</v>
      </c>
      <c r="F870" s="55" t="s">
        <v>65</v>
      </c>
      <c r="G870" s="55">
        <v>0</v>
      </c>
      <c r="H870" s="55">
        <v>0</v>
      </c>
      <c r="I870" s="55">
        <v>32</v>
      </c>
      <c r="J870" s="56">
        <v>3.2</v>
      </c>
    </row>
    <row r="871" spans="1:10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52"/>
    </row>
    <row r="872" spans="1:10" x14ac:dyDescent="0.2">
      <c r="A872" s="17" t="s">
        <v>184</v>
      </c>
      <c r="B872" s="17">
        <v>2004</v>
      </c>
      <c r="C872" s="17">
        <v>4</v>
      </c>
      <c r="D872" s="17">
        <v>3</v>
      </c>
      <c r="E872" s="17">
        <v>2</v>
      </c>
      <c r="F872" s="17" t="s">
        <v>122</v>
      </c>
      <c r="G872" s="17">
        <v>0</v>
      </c>
      <c r="H872" s="17">
        <v>0</v>
      </c>
      <c r="I872" s="17">
        <v>20</v>
      </c>
      <c r="J872" s="52">
        <v>20</v>
      </c>
    </row>
    <row r="873" spans="1:10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52"/>
    </row>
    <row r="874" spans="1:10" x14ac:dyDescent="0.2">
      <c r="A874" s="17" t="s">
        <v>185</v>
      </c>
      <c r="B874" s="17">
        <v>2004</v>
      </c>
      <c r="C874" s="17">
        <v>3</v>
      </c>
      <c r="D874" s="17">
        <v>1</v>
      </c>
      <c r="E874" s="17">
        <v>1</v>
      </c>
      <c r="F874" s="17" t="s">
        <v>19</v>
      </c>
      <c r="G874" s="17">
        <v>0</v>
      </c>
      <c r="H874" s="17">
        <v>0</v>
      </c>
      <c r="I874" s="17">
        <v>0</v>
      </c>
      <c r="J874" s="52" t="s">
        <v>13</v>
      </c>
    </row>
    <row r="875" spans="1:10" x14ac:dyDescent="0.2">
      <c r="A875" s="17"/>
      <c r="B875" s="17">
        <v>2005</v>
      </c>
      <c r="C875" s="17">
        <v>4</v>
      </c>
      <c r="D875" s="17">
        <v>1</v>
      </c>
      <c r="E875" s="17">
        <v>1</v>
      </c>
      <c r="F875" s="17" t="s">
        <v>12</v>
      </c>
      <c r="G875" s="17">
        <v>0</v>
      </c>
      <c r="H875" s="17">
        <v>0</v>
      </c>
      <c r="I875" s="17">
        <v>2</v>
      </c>
      <c r="J875" s="52" t="s">
        <v>13</v>
      </c>
    </row>
    <row r="876" spans="1:10" x14ac:dyDescent="0.2">
      <c r="A876" s="17"/>
      <c r="B876" s="17">
        <v>2006</v>
      </c>
      <c r="C876" s="17">
        <v>7</v>
      </c>
      <c r="D876" s="17">
        <v>4</v>
      </c>
      <c r="E876" s="17">
        <v>1</v>
      </c>
      <c r="F876" s="17">
        <v>14</v>
      </c>
      <c r="G876" s="17">
        <v>0</v>
      </c>
      <c r="H876" s="17">
        <v>0</v>
      </c>
      <c r="I876" s="17">
        <v>24</v>
      </c>
      <c r="J876" s="52">
        <v>8</v>
      </c>
    </row>
    <row r="877" spans="1:10" x14ac:dyDescent="0.2">
      <c r="A877" s="17"/>
      <c r="B877" s="17">
        <v>2007</v>
      </c>
      <c r="C877" s="17">
        <v>3</v>
      </c>
      <c r="D877" s="17">
        <v>2</v>
      </c>
      <c r="E877" s="17">
        <v>0</v>
      </c>
      <c r="F877" s="17">
        <v>4</v>
      </c>
      <c r="G877" s="17">
        <v>0</v>
      </c>
      <c r="H877" s="17">
        <v>0</v>
      </c>
      <c r="I877" s="17">
        <v>4</v>
      </c>
      <c r="J877" s="52">
        <v>2</v>
      </c>
    </row>
    <row r="878" spans="1:10" x14ac:dyDescent="0.2">
      <c r="A878" s="17"/>
      <c r="B878" s="55" t="s">
        <v>15</v>
      </c>
      <c r="C878" s="55">
        <v>17</v>
      </c>
      <c r="D878" s="55">
        <v>8</v>
      </c>
      <c r="E878" s="55">
        <v>3</v>
      </c>
      <c r="F878" s="55">
        <v>14</v>
      </c>
      <c r="G878" s="55">
        <v>0</v>
      </c>
      <c r="H878" s="55">
        <v>0</v>
      </c>
      <c r="I878" s="55">
        <v>30</v>
      </c>
      <c r="J878" s="56">
        <v>6</v>
      </c>
    </row>
    <row r="879" spans="1:10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52"/>
    </row>
    <row r="880" spans="1:10" x14ac:dyDescent="0.2">
      <c r="A880" s="17" t="s">
        <v>186</v>
      </c>
      <c r="B880" s="17">
        <v>1995</v>
      </c>
      <c r="C880" s="17">
        <v>1</v>
      </c>
      <c r="D880" s="17">
        <v>0</v>
      </c>
      <c r="E880" s="17" t="s">
        <v>34</v>
      </c>
      <c r="F880" s="17" t="s">
        <v>34</v>
      </c>
      <c r="G880" s="17" t="s">
        <v>35</v>
      </c>
      <c r="H880" s="17" t="s">
        <v>35</v>
      </c>
      <c r="I880" s="17" t="s">
        <v>34</v>
      </c>
      <c r="J880" s="52" t="s">
        <v>13</v>
      </c>
    </row>
    <row r="881" spans="1:10" x14ac:dyDescent="0.2">
      <c r="A881" s="17"/>
      <c r="B881" s="17">
        <v>1996</v>
      </c>
      <c r="C881" s="17">
        <v>5</v>
      </c>
      <c r="D881" s="17">
        <v>1</v>
      </c>
      <c r="E881" s="17">
        <v>1</v>
      </c>
      <c r="F881" s="17" t="s">
        <v>17</v>
      </c>
      <c r="G881" s="17">
        <v>0</v>
      </c>
      <c r="H881" s="17">
        <v>0</v>
      </c>
      <c r="I881" s="17">
        <v>7</v>
      </c>
      <c r="J881" s="52" t="s">
        <v>13</v>
      </c>
    </row>
    <row r="882" spans="1:10" x14ac:dyDescent="0.2">
      <c r="A882" s="17"/>
      <c r="B882" s="17">
        <v>1997</v>
      </c>
      <c r="C882" s="17">
        <v>8</v>
      </c>
      <c r="D882" s="17">
        <v>1</v>
      </c>
      <c r="E882" s="17">
        <v>0</v>
      </c>
      <c r="F882" s="17">
        <v>3</v>
      </c>
      <c r="G882" s="17">
        <v>0</v>
      </c>
      <c r="H882" s="17">
        <v>0</v>
      </c>
      <c r="I882" s="17">
        <v>3</v>
      </c>
      <c r="J882" s="52">
        <v>3</v>
      </c>
    </row>
    <row r="883" spans="1:10" x14ac:dyDescent="0.2">
      <c r="A883" s="17"/>
      <c r="B883" s="17">
        <v>1998</v>
      </c>
      <c r="C883" s="17">
        <v>4</v>
      </c>
      <c r="D883" s="17">
        <v>4</v>
      </c>
      <c r="E883" s="17">
        <v>3</v>
      </c>
      <c r="F883" s="17" t="s">
        <v>12</v>
      </c>
      <c r="G883" s="17">
        <v>0</v>
      </c>
      <c r="H883" s="17">
        <v>0</v>
      </c>
      <c r="I883" s="17">
        <v>3</v>
      </c>
      <c r="J883" s="52">
        <v>3</v>
      </c>
    </row>
    <row r="884" spans="1:10" x14ac:dyDescent="0.2">
      <c r="A884" s="17"/>
      <c r="B884" s="17">
        <v>2001</v>
      </c>
      <c r="C884" s="17">
        <v>1</v>
      </c>
      <c r="D884" s="17">
        <v>1</v>
      </c>
      <c r="E884" s="17">
        <v>0</v>
      </c>
      <c r="F884" s="17">
        <v>0</v>
      </c>
      <c r="G884" s="17">
        <v>0</v>
      </c>
      <c r="H884" s="17">
        <v>0</v>
      </c>
      <c r="I884" s="17">
        <v>0</v>
      </c>
      <c r="J884" s="52">
        <v>0</v>
      </c>
    </row>
    <row r="885" spans="1:10" x14ac:dyDescent="0.2">
      <c r="A885" s="17"/>
      <c r="B885" s="55" t="s">
        <v>15</v>
      </c>
      <c r="C885" s="55">
        <v>19</v>
      </c>
      <c r="D885" s="55">
        <v>7</v>
      </c>
      <c r="E885" s="55">
        <v>4</v>
      </c>
      <c r="F885" s="55" t="s">
        <v>17</v>
      </c>
      <c r="G885" s="55">
        <v>0</v>
      </c>
      <c r="H885" s="55">
        <v>0</v>
      </c>
      <c r="I885" s="55">
        <v>13</v>
      </c>
      <c r="J885" s="56">
        <v>4.33</v>
      </c>
    </row>
    <row r="886" spans="1:10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52"/>
    </row>
    <row r="887" spans="1:10" x14ac:dyDescent="0.2">
      <c r="A887" s="17" t="s">
        <v>187</v>
      </c>
      <c r="B887" s="17">
        <v>1991</v>
      </c>
      <c r="C887" s="17">
        <v>7</v>
      </c>
      <c r="D887" s="17">
        <v>2</v>
      </c>
      <c r="E887" s="17">
        <v>1</v>
      </c>
      <c r="F887" s="17" t="s">
        <v>12</v>
      </c>
      <c r="G887" s="17">
        <v>0</v>
      </c>
      <c r="H887" s="17">
        <v>0</v>
      </c>
      <c r="I887" s="17">
        <v>3</v>
      </c>
      <c r="J887" s="52">
        <v>3</v>
      </c>
    </row>
    <row r="888" spans="1:10" x14ac:dyDescent="0.2">
      <c r="A888" s="17"/>
      <c r="B888" s="17">
        <v>1992</v>
      </c>
      <c r="C888" s="17">
        <v>3</v>
      </c>
      <c r="D888" s="17">
        <v>3</v>
      </c>
      <c r="E888" s="17">
        <v>0</v>
      </c>
      <c r="F888" s="17">
        <v>6</v>
      </c>
      <c r="G888" s="17">
        <v>0</v>
      </c>
      <c r="H888" s="17">
        <v>0</v>
      </c>
      <c r="I888" s="17">
        <v>8</v>
      </c>
      <c r="J888" s="52">
        <v>2.67</v>
      </c>
    </row>
    <row r="889" spans="1:10" x14ac:dyDescent="0.2">
      <c r="A889" s="17"/>
      <c r="B889" s="55" t="s">
        <v>15</v>
      </c>
      <c r="C889" s="55">
        <v>10</v>
      </c>
      <c r="D889" s="55">
        <v>5</v>
      </c>
      <c r="E889" s="55">
        <v>1</v>
      </c>
      <c r="F889" s="55">
        <v>6</v>
      </c>
      <c r="G889" s="55">
        <v>0</v>
      </c>
      <c r="H889" s="55">
        <v>0</v>
      </c>
      <c r="I889" s="55">
        <v>11</v>
      </c>
      <c r="J889" s="56">
        <v>2.75</v>
      </c>
    </row>
    <row r="890" spans="1:10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52"/>
    </row>
    <row r="891" spans="1:10" x14ac:dyDescent="0.2">
      <c r="A891" s="17" t="s">
        <v>188</v>
      </c>
      <c r="B891" s="17">
        <v>2008</v>
      </c>
      <c r="C891" s="17">
        <v>11</v>
      </c>
      <c r="D891" s="17">
        <v>9</v>
      </c>
      <c r="E891" s="17">
        <v>0</v>
      </c>
      <c r="F891" s="17">
        <v>30</v>
      </c>
      <c r="G891" s="17">
        <v>0</v>
      </c>
      <c r="H891" s="17">
        <v>0</v>
      </c>
      <c r="I891" s="17">
        <v>77</v>
      </c>
      <c r="J891" s="52">
        <v>8.56</v>
      </c>
    </row>
    <row r="892" spans="1:10" x14ac:dyDescent="0.2">
      <c r="A892" s="17"/>
      <c r="B892" s="17">
        <v>2009</v>
      </c>
      <c r="C892" s="17">
        <v>7</v>
      </c>
      <c r="D892" s="17">
        <v>6</v>
      </c>
      <c r="E892" s="17">
        <v>0</v>
      </c>
      <c r="F892" s="17">
        <v>23</v>
      </c>
      <c r="G892" s="17">
        <v>0</v>
      </c>
      <c r="H892" s="17">
        <v>0</v>
      </c>
      <c r="I892" s="17">
        <v>51</v>
      </c>
      <c r="J892" s="52">
        <v>8.5</v>
      </c>
    </row>
    <row r="893" spans="1:10" x14ac:dyDescent="0.2">
      <c r="A893" s="17"/>
      <c r="B893" s="34">
        <v>2022</v>
      </c>
      <c r="C893" s="100">
        <v>1</v>
      </c>
      <c r="D893" s="100">
        <v>1</v>
      </c>
      <c r="E893" s="100">
        <v>0</v>
      </c>
      <c r="F893" s="34">
        <v>1</v>
      </c>
      <c r="G893" s="100">
        <v>0</v>
      </c>
      <c r="H893" s="100">
        <v>0</v>
      </c>
      <c r="I893" s="100">
        <v>1</v>
      </c>
      <c r="J893" s="63">
        <f t="shared" ref="J893:J894" si="112">I893/(D893-E893)</f>
        <v>1</v>
      </c>
    </row>
    <row r="894" spans="1:10" x14ac:dyDescent="0.2">
      <c r="A894" s="17"/>
      <c r="B894" s="34">
        <v>2023</v>
      </c>
      <c r="C894" s="34">
        <v>12</v>
      </c>
      <c r="D894" s="34">
        <v>11</v>
      </c>
      <c r="E894" s="34">
        <v>0</v>
      </c>
      <c r="F894" s="34">
        <v>58</v>
      </c>
      <c r="G894" s="34">
        <v>1</v>
      </c>
      <c r="H894" s="34">
        <v>0</v>
      </c>
      <c r="I894" s="34">
        <v>165</v>
      </c>
      <c r="J894" s="63">
        <f t="shared" si="112"/>
        <v>15</v>
      </c>
    </row>
    <row r="895" spans="1:10" x14ac:dyDescent="0.2">
      <c r="A895" s="17"/>
      <c r="B895" s="55" t="s">
        <v>15</v>
      </c>
      <c r="C895" s="55">
        <f>SUM(C891:C894)</f>
        <v>31</v>
      </c>
      <c r="D895" s="55">
        <f>SUM(D891:D894)</f>
        <v>27</v>
      </c>
      <c r="E895" s="55">
        <f>SUM(E891:E894)</f>
        <v>0</v>
      </c>
      <c r="F895" s="55">
        <v>58</v>
      </c>
      <c r="G895" s="55">
        <f>SUM(G891:G894)</f>
        <v>1</v>
      </c>
      <c r="H895" s="55">
        <f>SUM(H891:H894)</f>
        <v>0</v>
      </c>
      <c r="I895" s="55">
        <f>SUM(I891:I894)</f>
        <v>294</v>
      </c>
      <c r="J895" s="56">
        <v>8.5299999999999994</v>
      </c>
    </row>
    <row r="896" spans="1:10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52"/>
    </row>
    <row r="897" spans="1:11" x14ac:dyDescent="0.2">
      <c r="A897" s="17" t="s">
        <v>1080</v>
      </c>
      <c r="B897" s="17">
        <v>2015</v>
      </c>
      <c r="C897" s="61">
        <v>4</v>
      </c>
      <c r="D897" s="61">
        <v>3</v>
      </c>
      <c r="E897" s="61">
        <v>1</v>
      </c>
      <c r="F897" s="34" t="s">
        <v>65</v>
      </c>
      <c r="G897" s="61">
        <v>0</v>
      </c>
      <c r="H897" s="61">
        <v>0</v>
      </c>
      <c r="I897" s="61">
        <v>12</v>
      </c>
      <c r="J897" s="62">
        <v>6</v>
      </c>
    </row>
    <row r="898" spans="1:11" x14ac:dyDescent="0.2">
      <c r="A898" s="17"/>
      <c r="B898" s="17">
        <v>2016</v>
      </c>
      <c r="C898" s="17">
        <v>1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  <c r="I898" s="17">
        <v>0</v>
      </c>
      <c r="J898" s="52" t="e">
        <f t="shared" ref="J898:J899" si="113">I898/(D898-E898)</f>
        <v>#DIV/0!</v>
      </c>
    </row>
    <row r="899" spans="1:11" x14ac:dyDescent="0.2">
      <c r="A899" s="17"/>
      <c r="B899" s="34">
        <v>2017</v>
      </c>
      <c r="C899" s="34">
        <v>1</v>
      </c>
      <c r="D899" s="34">
        <v>1</v>
      </c>
      <c r="E899" s="34">
        <v>0</v>
      </c>
      <c r="F899" s="34">
        <v>0</v>
      </c>
      <c r="G899" s="34">
        <v>0</v>
      </c>
      <c r="H899" s="34">
        <v>0</v>
      </c>
      <c r="I899" s="34">
        <v>0</v>
      </c>
      <c r="J899" s="52">
        <f t="shared" si="113"/>
        <v>0</v>
      </c>
    </row>
    <row r="900" spans="1:11" x14ac:dyDescent="0.2">
      <c r="A900" s="17"/>
      <c r="B900" s="34">
        <v>2018</v>
      </c>
      <c r="C900" s="84">
        <v>7</v>
      </c>
      <c r="D900" s="84">
        <v>5</v>
      </c>
      <c r="E900" s="84">
        <v>0</v>
      </c>
      <c r="F900" s="34">
        <v>24</v>
      </c>
      <c r="G900" s="84">
        <v>0</v>
      </c>
      <c r="H900" s="84">
        <v>0</v>
      </c>
      <c r="I900" s="84">
        <v>92</v>
      </c>
      <c r="J900" s="85">
        <v>18.399999999999999</v>
      </c>
    </row>
    <row r="901" spans="1:11" x14ac:dyDescent="0.2">
      <c r="A901" s="17"/>
      <c r="B901" s="34">
        <v>2019</v>
      </c>
      <c r="C901" s="84">
        <v>7</v>
      </c>
      <c r="D901" s="84">
        <v>5</v>
      </c>
      <c r="E901" s="84">
        <v>1</v>
      </c>
      <c r="F901" s="34">
        <v>20</v>
      </c>
      <c r="G901" s="84">
        <v>0</v>
      </c>
      <c r="H901" s="84">
        <v>0</v>
      </c>
      <c r="I901" s="84">
        <v>21</v>
      </c>
      <c r="J901" s="85">
        <v>5.25</v>
      </c>
    </row>
    <row r="902" spans="1:11" x14ac:dyDescent="0.2">
      <c r="A902" s="17"/>
      <c r="B902" s="34">
        <v>2020</v>
      </c>
      <c r="C902" s="84">
        <v>1</v>
      </c>
      <c r="D902" s="84">
        <v>1</v>
      </c>
      <c r="E902" s="84">
        <v>0</v>
      </c>
      <c r="F902" s="34">
        <v>1</v>
      </c>
      <c r="G902" s="84">
        <v>0</v>
      </c>
      <c r="H902" s="84">
        <v>0</v>
      </c>
      <c r="I902" s="84">
        <v>1</v>
      </c>
      <c r="J902" s="63">
        <f t="shared" ref="J902" si="114">I902/(D902-E902)</f>
        <v>1</v>
      </c>
    </row>
    <row r="903" spans="1:11" x14ac:dyDescent="0.2">
      <c r="A903" s="17"/>
      <c r="B903" s="55" t="s">
        <v>15</v>
      </c>
      <c r="C903" s="55">
        <f>SUM(C897:C902)</f>
        <v>21</v>
      </c>
      <c r="D903" s="55">
        <f t="shared" ref="D903:I903" si="115">SUM(D897:D902)</f>
        <v>15</v>
      </c>
      <c r="E903" s="55">
        <f t="shared" si="115"/>
        <v>2</v>
      </c>
      <c r="F903" s="55">
        <v>24</v>
      </c>
      <c r="G903" s="55">
        <f t="shared" si="115"/>
        <v>0</v>
      </c>
      <c r="H903" s="55">
        <f t="shared" si="115"/>
        <v>0</v>
      </c>
      <c r="I903" s="55">
        <f t="shared" si="115"/>
        <v>126</v>
      </c>
      <c r="J903" s="56">
        <f>I903/(D903-E903)</f>
        <v>9.6923076923076916</v>
      </c>
    </row>
    <row r="904" spans="1:1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52"/>
    </row>
    <row r="905" spans="1:11" x14ac:dyDescent="0.2">
      <c r="A905" s="17" t="s">
        <v>1267</v>
      </c>
      <c r="B905" s="34">
        <v>2018</v>
      </c>
      <c r="C905" s="84">
        <v>5</v>
      </c>
      <c r="D905" s="84">
        <v>4</v>
      </c>
      <c r="E905" s="84">
        <v>2</v>
      </c>
      <c r="F905" s="34">
        <v>5</v>
      </c>
      <c r="G905" s="84">
        <v>0</v>
      </c>
      <c r="H905" s="84">
        <v>0</v>
      </c>
      <c r="I905" s="84">
        <v>5</v>
      </c>
      <c r="J905" s="85">
        <v>2.5</v>
      </c>
    </row>
    <row r="906" spans="1:11" x14ac:dyDescent="0.2">
      <c r="A906" s="17"/>
      <c r="B906" s="34">
        <v>2019</v>
      </c>
      <c r="C906" s="84">
        <v>2</v>
      </c>
      <c r="D906" s="84">
        <v>1</v>
      </c>
      <c r="E906" s="84">
        <v>0</v>
      </c>
      <c r="F906" s="34">
        <v>2</v>
      </c>
      <c r="G906" s="84">
        <v>0</v>
      </c>
      <c r="H906" s="84">
        <v>0</v>
      </c>
      <c r="I906" s="84">
        <v>2</v>
      </c>
      <c r="J906" s="85">
        <v>2</v>
      </c>
    </row>
    <row r="907" spans="1:11" x14ac:dyDescent="0.2">
      <c r="A907" s="17"/>
      <c r="B907" s="34">
        <v>2020</v>
      </c>
      <c r="C907" s="84">
        <v>1</v>
      </c>
      <c r="D907" s="84">
        <v>1</v>
      </c>
      <c r="E907" s="84">
        <v>0</v>
      </c>
      <c r="F907" s="34">
        <v>1</v>
      </c>
      <c r="G907" s="84">
        <v>0</v>
      </c>
      <c r="H907" s="84">
        <v>0</v>
      </c>
      <c r="I907" s="84">
        <v>1</v>
      </c>
      <c r="J907" s="63">
        <f t="shared" ref="J907:J909" si="116">I907/(D907-E907)</f>
        <v>1</v>
      </c>
    </row>
    <row r="908" spans="1:11" x14ac:dyDescent="0.2">
      <c r="A908" s="17"/>
      <c r="B908" s="34">
        <v>2021</v>
      </c>
      <c r="C908" s="84">
        <v>1</v>
      </c>
      <c r="D908" s="84">
        <v>1</v>
      </c>
      <c r="E908" s="84">
        <v>0</v>
      </c>
      <c r="F908" s="34">
        <v>4</v>
      </c>
      <c r="G908" s="84">
        <v>0</v>
      </c>
      <c r="H908" s="84">
        <v>0</v>
      </c>
      <c r="I908" s="84">
        <v>4</v>
      </c>
      <c r="J908" s="85">
        <f t="shared" si="116"/>
        <v>4</v>
      </c>
      <c r="K908" s="85"/>
    </row>
    <row r="909" spans="1:11" x14ac:dyDescent="0.2">
      <c r="A909" s="17"/>
      <c r="B909" s="34">
        <v>2023</v>
      </c>
      <c r="C909" s="34">
        <v>1</v>
      </c>
      <c r="D909" s="34">
        <v>1</v>
      </c>
      <c r="E909" s="34">
        <v>0</v>
      </c>
      <c r="F909" s="34">
        <v>17</v>
      </c>
      <c r="G909" s="34">
        <v>0</v>
      </c>
      <c r="H909" s="34">
        <v>0</v>
      </c>
      <c r="I909" s="34">
        <v>17</v>
      </c>
      <c r="J909" s="63">
        <f t="shared" si="116"/>
        <v>17</v>
      </c>
      <c r="K909" s="85"/>
    </row>
    <row r="910" spans="1:11" x14ac:dyDescent="0.2">
      <c r="A910" s="17"/>
      <c r="B910" s="55" t="s">
        <v>15</v>
      </c>
      <c r="C910" s="55">
        <f>SUM(C905:C909)</f>
        <v>10</v>
      </c>
      <c r="D910" s="55">
        <f>SUM(D905:D909)</f>
        <v>8</v>
      </c>
      <c r="E910" s="55">
        <f>SUM(E905:E909)</f>
        <v>2</v>
      </c>
      <c r="F910" s="55">
        <v>17</v>
      </c>
      <c r="G910" s="55">
        <f>SUM(G905:G909)</f>
        <v>0</v>
      </c>
      <c r="H910" s="55">
        <f>SUM(H905:H909)</f>
        <v>0</v>
      </c>
      <c r="I910" s="55">
        <f>SUM(I905:I909)</f>
        <v>29</v>
      </c>
      <c r="J910" s="56">
        <f>I910/(D910-E910)</f>
        <v>4.833333333333333</v>
      </c>
    </row>
    <row r="911" spans="1:1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52"/>
    </row>
    <row r="912" spans="1:11" x14ac:dyDescent="0.2">
      <c r="A912" s="19" t="s">
        <v>1432</v>
      </c>
      <c r="B912" s="34">
        <v>2023</v>
      </c>
      <c r="C912" s="34">
        <v>1</v>
      </c>
      <c r="D912" s="34">
        <v>1</v>
      </c>
      <c r="E912" s="34">
        <v>0</v>
      </c>
      <c r="F912" s="34">
        <v>0</v>
      </c>
      <c r="G912" s="34">
        <v>0</v>
      </c>
      <c r="H912" s="34">
        <v>0</v>
      </c>
      <c r="I912" s="34">
        <v>0</v>
      </c>
      <c r="J912" s="63">
        <f t="shared" ref="J912" si="117">I912/(D912-E912)</f>
        <v>0</v>
      </c>
    </row>
    <row r="913" spans="1:10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52"/>
    </row>
    <row r="914" spans="1:10" x14ac:dyDescent="0.2">
      <c r="A914" s="17" t="s">
        <v>189</v>
      </c>
      <c r="B914" s="17">
        <v>1987</v>
      </c>
      <c r="C914" s="17">
        <v>1</v>
      </c>
      <c r="D914" s="17">
        <v>1</v>
      </c>
      <c r="E914" s="17">
        <v>1</v>
      </c>
      <c r="F914" s="17" t="s">
        <v>139</v>
      </c>
      <c r="G914" s="17">
        <v>0</v>
      </c>
      <c r="H914" s="17">
        <v>0</v>
      </c>
      <c r="I914" s="17">
        <v>46</v>
      </c>
      <c r="J914" s="52" t="s">
        <v>13</v>
      </c>
    </row>
    <row r="915" spans="1:10" x14ac:dyDescent="0.2">
      <c r="A915" s="17"/>
      <c r="B915" s="17">
        <v>1988</v>
      </c>
      <c r="C915" s="17">
        <v>15</v>
      </c>
      <c r="D915" s="17">
        <v>15</v>
      </c>
      <c r="E915" s="17">
        <v>0</v>
      </c>
      <c r="F915" s="17">
        <v>40</v>
      </c>
      <c r="G915" s="17">
        <v>0</v>
      </c>
      <c r="H915" s="17">
        <v>0</v>
      </c>
      <c r="I915" s="17">
        <v>246</v>
      </c>
      <c r="J915" s="52">
        <v>16.399999999999999</v>
      </c>
    </row>
    <row r="916" spans="1:10" x14ac:dyDescent="0.2">
      <c r="A916" s="17"/>
      <c r="B916" s="17">
        <v>1989</v>
      </c>
      <c r="C916" s="17">
        <v>3</v>
      </c>
      <c r="D916" s="17">
        <v>3</v>
      </c>
      <c r="E916" s="17">
        <v>0</v>
      </c>
      <c r="F916" s="17">
        <v>5</v>
      </c>
      <c r="G916" s="17">
        <v>0</v>
      </c>
      <c r="H916" s="17">
        <v>0</v>
      </c>
      <c r="I916" s="17">
        <v>9</v>
      </c>
      <c r="J916" s="52">
        <v>3</v>
      </c>
    </row>
    <row r="917" spans="1:10" x14ac:dyDescent="0.2">
      <c r="A917" s="17"/>
      <c r="B917" s="55" t="s">
        <v>15</v>
      </c>
      <c r="C917" s="55">
        <v>19</v>
      </c>
      <c r="D917" s="55">
        <v>19</v>
      </c>
      <c r="E917" s="55">
        <v>1</v>
      </c>
      <c r="F917" s="55" t="s">
        <v>139</v>
      </c>
      <c r="G917" s="55">
        <v>0</v>
      </c>
      <c r="H917" s="55">
        <v>0</v>
      </c>
      <c r="I917" s="55">
        <v>301</v>
      </c>
      <c r="J917" s="56">
        <v>16.72</v>
      </c>
    </row>
    <row r="918" spans="1:10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52"/>
    </row>
    <row r="919" spans="1:10" x14ac:dyDescent="0.2">
      <c r="A919" s="17" t="s">
        <v>190</v>
      </c>
      <c r="B919" s="17">
        <v>1988</v>
      </c>
      <c r="C919" s="17">
        <v>5</v>
      </c>
      <c r="D919" s="17">
        <v>4</v>
      </c>
      <c r="E919" s="17">
        <v>1</v>
      </c>
      <c r="F919" s="17" t="s">
        <v>123</v>
      </c>
      <c r="G919" s="17">
        <v>0</v>
      </c>
      <c r="H919" s="17">
        <v>0</v>
      </c>
      <c r="I919" s="17">
        <v>40</v>
      </c>
      <c r="J919" s="52">
        <v>13.33</v>
      </c>
    </row>
    <row r="920" spans="1:10" x14ac:dyDescent="0.2">
      <c r="A920" s="17"/>
      <c r="B920" s="17">
        <v>1989</v>
      </c>
      <c r="C920" s="17">
        <v>15</v>
      </c>
      <c r="D920" s="17">
        <v>12</v>
      </c>
      <c r="E920" s="17">
        <v>4</v>
      </c>
      <c r="F920" s="17">
        <v>23</v>
      </c>
      <c r="G920" s="17">
        <v>0</v>
      </c>
      <c r="H920" s="17">
        <v>0</v>
      </c>
      <c r="I920" s="17">
        <v>61</v>
      </c>
      <c r="J920" s="52">
        <v>7.63</v>
      </c>
    </row>
    <row r="921" spans="1:10" x14ac:dyDescent="0.2">
      <c r="A921" s="17"/>
      <c r="B921" s="55" t="s">
        <v>15</v>
      </c>
      <c r="C921" s="55">
        <v>20</v>
      </c>
      <c r="D921" s="55">
        <v>16</v>
      </c>
      <c r="E921" s="55">
        <v>5</v>
      </c>
      <c r="F921" s="55" t="s">
        <v>123</v>
      </c>
      <c r="G921" s="55">
        <v>0</v>
      </c>
      <c r="H921" s="55">
        <v>0</v>
      </c>
      <c r="I921" s="55">
        <v>101</v>
      </c>
      <c r="J921" s="56">
        <v>9.18</v>
      </c>
    </row>
    <row r="922" spans="1:10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52"/>
    </row>
    <row r="923" spans="1:10" x14ac:dyDescent="0.2">
      <c r="A923" s="17" t="s">
        <v>191</v>
      </c>
      <c r="B923" s="17">
        <v>1991</v>
      </c>
      <c r="C923" s="17">
        <v>1</v>
      </c>
      <c r="D923" s="17">
        <v>1</v>
      </c>
      <c r="E923" s="17">
        <v>1</v>
      </c>
      <c r="F923" s="17" t="s">
        <v>12</v>
      </c>
      <c r="G923" s="17">
        <v>0</v>
      </c>
      <c r="H923" s="17">
        <v>0</v>
      </c>
      <c r="I923" s="17">
        <v>2</v>
      </c>
      <c r="J923" s="52" t="s">
        <v>13</v>
      </c>
    </row>
    <row r="924" spans="1:10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52"/>
    </row>
    <row r="925" spans="1:10" x14ac:dyDescent="0.2">
      <c r="A925" s="17" t="s">
        <v>1082</v>
      </c>
      <c r="B925" s="17">
        <v>2013</v>
      </c>
      <c r="C925" s="61">
        <v>15</v>
      </c>
      <c r="D925" s="61">
        <v>14</v>
      </c>
      <c r="E925" s="61">
        <v>2</v>
      </c>
      <c r="F925" s="34">
        <v>105</v>
      </c>
      <c r="G925" s="61">
        <v>2</v>
      </c>
      <c r="H925" s="61">
        <v>1</v>
      </c>
      <c r="I925" s="61">
        <v>321</v>
      </c>
      <c r="J925" s="62">
        <v>26.75</v>
      </c>
    </row>
    <row r="926" spans="1:10" x14ac:dyDescent="0.2">
      <c r="A926" s="17"/>
      <c r="B926" s="55" t="s">
        <v>15</v>
      </c>
      <c r="C926" s="55">
        <f>SUM(C925)</f>
        <v>15</v>
      </c>
      <c r="D926" s="55">
        <f>SUM(D925)</f>
        <v>14</v>
      </c>
      <c r="E926" s="55">
        <f>SUM(E925)</f>
        <v>2</v>
      </c>
      <c r="F926" s="55">
        <v>105</v>
      </c>
      <c r="G926" s="55">
        <f>SUM(G925)</f>
        <v>2</v>
      </c>
      <c r="H926" s="55">
        <f>SUM(H925)</f>
        <v>1</v>
      </c>
      <c r="I926" s="55">
        <f>SUM(I925)</f>
        <v>321</v>
      </c>
      <c r="J926" s="56">
        <f>I926/(D926-E926)</f>
        <v>26.75</v>
      </c>
    </row>
    <row r="927" spans="1:10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52"/>
    </row>
    <row r="928" spans="1:10" x14ac:dyDescent="0.2">
      <c r="A928" s="17" t="s">
        <v>1266</v>
      </c>
      <c r="B928" s="34">
        <v>2018</v>
      </c>
      <c r="C928" s="84">
        <v>13</v>
      </c>
      <c r="D928" s="84">
        <v>7</v>
      </c>
      <c r="E928" s="84">
        <v>2</v>
      </c>
      <c r="F928" s="34" t="s">
        <v>123</v>
      </c>
      <c r="G928" s="84">
        <v>0</v>
      </c>
      <c r="H928" s="84">
        <v>0</v>
      </c>
      <c r="I928" s="84">
        <v>47</v>
      </c>
      <c r="J928" s="85">
        <v>9.4</v>
      </c>
    </row>
    <row r="929" spans="1:10" x14ac:dyDescent="0.2">
      <c r="A929" s="17"/>
      <c r="B929" s="55" t="s">
        <v>15</v>
      </c>
      <c r="C929" s="55">
        <f>SUM(C928)</f>
        <v>13</v>
      </c>
      <c r="D929" s="55">
        <f>SUM(D928)</f>
        <v>7</v>
      </c>
      <c r="E929" s="55">
        <f>SUM(E928)</f>
        <v>2</v>
      </c>
      <c r="F929" s="55" t="s">
        <v>123</v>
      </c>
      <c r="G929" s="55">
        <f>SUM(G928)</f>
        <v>0</v>
      </c>
      <c r="H929" s="55">
        <f>SUM(H928)</f>
        <v>0</v>
      </c>
      <c r="I929" s="55">
        <f>SUM(I928)</f>
        <v>47</v>
      </c>
      <c r="J929" s="56">
        <f>I929/(D929-E929)</f>
        <v>9.4</v>
      </c>
    </row>
    <row r="930" spans="1:10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52"/>
    </row>
    <row r="931" spans="1:10" x14ac:dyDescent="0.2">
      <c r="A931" s="17" t="s">
        <v>192</v>
      </c>
      <c r="B931" s="17">
        <v>1999</v>
      </c>
      <c r="C931" s="17">
        <v>4</v>
      </c>
      <c r="D931" s="17">
        <v>2</v>
      </c>
      <c r="E931" s="17">
        <v>1</v>
      </c>
      <c r="F931" s="17" t="s">
        <v>53</v>
      </c>
      <c r="G931" s="17">
        <v>0</v>
      </c>
      <c r="H931" s="17">
        <v>0</v>
      </c>
      <c r="I931" s="17">
        <v>9</v>
      </c>
      <c r="J931" s="52">
        <v>9</v>
      </c>
    </row>
    <row r="932" spans="1:10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52"/>
    </row>
    <row r="933" spans="1:10" x14ac:dyDescent="0.2">
      <c r="A933" s="17" t="s">
        <v>193</v>
      </c>
      <c r="B933" s="17">
        <v>1995</v>
      </c>
      <c r="C933" s="17">
        <v>6</v>
      </c>
      <c r="D933" s="17">
        <v>6</v>
      </c>
      <c r="E933" s="17">
        <v>0</v>
      </c>
      <c r="F933" s="17">
        <v>60</v>
      </c>
      <c r="G933" s="17">
        <v>1</v>
      </c>
      <c r="H933" s="17">
        <v>0</v>
      </c>
      <c r="I933" s="17">
        <v>134</v>
      </c>
      <c r="J933" s="52">
        <v>22.33</v>
      </c>
    </row>
    <row r="934" spans="1:10" x14ac:dyDescent="0.2">
      <c r="A934" s="17"/>
      <c r="B934" s="17">
        <v>1996</v>
      </c>
      <c r="C934" s="17">
        <v>16</v>
      </c>
      <c r="D934" s="17">
        <v>16</v>
      </c>
      <c r="E934" s="17">
        <v>0</v>
      </c>
      <c r="F934" s="17">
        <v>35</v>
      </c>
      <c r="G934" s="17">
        <v>0</v>
      </c>
      <c r="H934" s="17">
        <v>0</v>
      </c>
      <c r="I934" s="17">
        <v>205</v>
      </c>
      <c r="J934" s="52">
        <v>12.81</v>
      </c>
    </row>
    <row r="935" spans="1:10" x14ac:dyDescent="0.2">
      <c r="A935" s="17"/>
      <c r="B935" s="17">
        <v>1997</v>
      </c>
      <c r="C935" s="17">
        <v>20</v>
      </c>
      <c r="D935" s="17">
        <v>20</v>
      </c>
      <c r="E935" s="17">
        <v>7</v>
      </c>
      <c r="F935" s="17" t="s">
        <v>194</v>
      </c>
      <c r="G935" s="17">
        <v>4</v>
      </c>
      <c r="H935" s="17">
        <v>1</v>
      </c>
      <c r="I935" s="17">
        <v>570</v>
      </c>
      <c r="J935" s="52">
        <v>43.85</v>
      </c>
    </row>
    <row r="936" spans="1:10" x14ac:dyDescent="0.2">
      <c r="A936" s="17"/>
      <c r="B936" s="55" t="s">
        <v>15</v>
      </c>
      <c r="C936" s="55">
        <v>42</v>
      </c>
      <c r="D936" s="55">
        <v>42</v>
      </c>
      <c r="E936" s="55">
        <v>7</v>
      </c>
      <c r="F936" s="55" t="s">
        <v>194</v>
      </c>
      <c r="G936" s="55">
        <v>5</v>
      </c>
      <c r="H936" s="55">
        <v>1</v>
      </c>
      <c r="I936" s="55">
        <v>909</v>
      </c>
      <c r="J936" s="56">
        <v>25.97</v>
      </c>
    </row>
    <row r="937" spans="1:10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52"/>
    </row>
    <row r="938" spans="1:10" x14ac:dyDescent="0.2">
      <c r="A938" s="17" t="s">
        <v>195</v>
      </c>
      <c r="B938" s="17">
        <v>1994</v>
      </c>
      <c r="C938" s="17">
        <v>14</v>
      </c>
      <c r="D938" s="17">
        <v>13</v>
      </c>
      <c r="E938" s="17">
        <v>1</v>
      </c>
      <c r="F938" s="17">
        <v>26</v>
      </c>
      <c r="G938" s="17">
        <v>0</v>
      </c>
      <c r="H938" s="17">
        <v>0</v>
      </c>
      <c r="I938" s="17">
        <v>75</v>
      </c>
      <c r="J938" s="52">
        <v>6.25</v>
      </c>
    </row>
    <row r="939" spans="1:10" x14ac:dyDescent="0.2">
      <c r="A939" s="17"/>
      <c r="B939" s="17">
        <v>1995</v>
      </c>
      <c r="C939" s="17">
        <v>19</v>
      </c>
      <c r="D939" s="17">
        <v>11</v>
      </c>
      <c r="E939" s="17">
        <v>5</v>
      </c>
      <c r="F939" s="17" t="s">
        <v>64</v>
      </c>
      <c r="G939" s="17">
        <v>1</v>
      </c>
      <c r="H939" s="17">
        <v>0</v>
      </c>
      <c r="I939" s="17">
        <v>125</v>
      </c>
      <c r="J939" s="52">
        <v>20.83</v>
      </c>
    </row>
    <row r="940" spans="1:10" x14ac:dyDescent="0.2">
      <c r="A940" s="17"/>
      <c r="B940" s="17">
        <v>1996</v>
      </c>
      <c r="C940" s="17">
        <v>16</v>
      </c>
      <c r="D940" s="17">
        <v>8</v>
      </c>
      <c r="E940" s="17">
        <v>2</v>
      </c>
      <c r="F940" s="17">
        <v>23</v>
      </c>
      <c r="G940" s="17">
        <v>0</v>
      </c>
      <c r="H940" s="17">
        <v>0</v>
      </c>
      <c r="I940" s="17">
        <v>63</v>
      </c>
      <c r="J940" s="52">
        <v>10.5</v>
      </c>
    </row>
    <row r="941" spans="1:10" x14ac:dyDescent="0.2">
      <c r="A941" s="17"/>
      <c r="B941" s="17">
        <v>1997</v>
      </c>
      <c r="C941" s="17">
        <v>20</v>
      </c>
      <c r="D941" s="17">
        <v>12</v>
      </c>
      <c r="E941" s="17">
        <v>2</v>
      </c>
      <c r="F941" s="17">
        <v>19</v>
      </c>
      <c r="G941" s="17">
        <v>0</v>
      </c>
      <c r="H941" s="17">
        <v>0</v>
      </c>
      <c r="I941" s="17">
        <v>72</v>
      </c>
      <c r="J941" s="52">
        <v>7.2</v>
      </c>
    </row>
    <row r="942" spans="1:10" x14ac:dyDescent="0.2">
      <c r="A942" s="17"/>
      <c r="B942" s="17">
        <v>1998</v>
      </c>
      <c r="C942" s="17">
        <v>20</v>
      </c>
      <c r="D942" s="17">
        <v>17</v>
      </c>
      <c r="E942" s="17">
        <v>1</v>
      </c>
      <c r="F942" s="17">
        <v>25</v>
      </c>
      <c r="G942" s="17">
        <v>0</v>
      </c>
      <c r="H942" s="17">
        <v>0</v>
      </c>
      <c r="I942" s="17">
        <v>128</v>
      </c>
      <c r="J942" s="52">
        <v>8</v>
      </c>
    </row>
    <row r="943" spans="1:10" x14ac:dyDescent="0.2">
      <c r="A943" s="17"/>
      <c r="B943" s="17">
        <v>1999</v>
      </c>
      <c r="C943" s="17">
        <v>15</v>
      </c>
      <c r="D943" s="17">
        <v>10</v>
      </c>
      <c r="E943" s="17">
        <v>2</v>
      </c>
      <c r="F943" s="17">
        <v>24</v>
      </c>
      <c r="G943" s="17">
        <v>0</v>
      </c>
      <c r="H943" s="17">
        <v>0</v>
      </c>
      <c r="I943" s="17">
        <v>89</v>
      </c>
      <c r="J943" s="52">
        <v>11.13</v>
      </c>
    </row>
    <row r="944" spans="1:10" x14ac:dyDescent="0.2">
      <c r="A944" s="17"/>
      <c r="B944" s="17">
        <v>2000</v>
      </c>
      <c r="C944" s="17">
        <v>16</v>
      </c>
      <c r="D944" s="17">
        <v>11</v>
      </c>
      <c r="E944" s="17">
        <v>3</v>
      </c>
      <c r="F944" s="17" t="s">
        <v>122</v>
      </c>
      <c r="G944" s="17">
        <v>0</v>
      </c>
      <c r="H944" s="17">
        <v>0</v>
      </c>
      <c r="I944" s="17">
        <v>25</v>
      </c>
      <c r="J944" s="52">
        <v>3.13</v>
      </c>
    </row>
    <row r="945" spans="1:10" x14ac:dyDescent="0.2">
      <c r="A945" s="17"/>
      <c r="B945" s="17">
        <v>2001</v>
      </c>
      <c r="C945" s="17">
        <v>15</v>
      </c>
      <c r="D945" s="17">
        <v>10</v>
      </c>
      <c r="E945" s="17">
        <v>5</v>
      </c>
      <c r="F945" s="17" t="s">
        <v>58</v>
      </c>
      <c r="G945" s="17">
        <v>0</v>
      </c>
      <c r="H945" s="17">
        <v>0</v>
      </c>
      <c r="I945" s="17">
        <v>13</v>
      </c>
      <c r="J945" s="52">
        <v>2.6</v>
      </c>
    </row>
    <row r="946" spans="1:10" x14ac:dyDescent="0.2">
      <c r="A946" s="17"/>
      <c r="B946" s="17">
        <v>2002</v>
      </c>
      <c r="C946" s="17">
        <v>13</v>
      </c>
      <c r="D946" s="17">
        <v>7</v>
      </c>
      <c r="E946" s="17">
        <v>3</v>
      </c>
      <c r="F946" s="17" t="s">
        <v>58</v>
      </c>
      <c r="G946" s="17">
        <v>0</v>
      </c>
      <c r="H946" s="17">
        <v>0</v>
      </c>
      <c r="I946" s="17">
        <v>12</v>
      </c>
      <c r="J946" s="52">
        <v>3</v>
      </c>
    </row>
    <row r="947" spans="1:10" x14ac:dyDescent="0.2">
      <c r="A947" s="17"/>
      <c r="B947" s="17">
        <v>2003</v>
      </c>
      <c r="C947" s="17">
        <v>10</v>
      </c>
      <c r="D947" s="17">
        <v>5</v>
      </c>
      <c r="E947" s="17">
        <v>3</v>
      </c>
      <c r="F947" s="17" t="s">
        <v>148</v>
      </c>
      <c r="G947" s="17">
        <v>0</v>
      </c>
      <c r="H947" s="17">
        <v>0</v>
      </c>
      <c r="I947" s="17">
        <v>32</v>
      </c>
      <c r="J947" s="52">
        <v>16</v>
      </c>
    </row>
    <row r="948" spans="1:10" x14ac:dyDescent="0.2">
      <c r="A948" s="17"/>
      <c r="B948" s="17">
        <v>2004</v>
      </c>
      <c r="C948" s="17">
        <v>15</v>
      </c>
      <c r="D948" s="17">
        <v>12</v>
      </c>
      <c r="E948" s="17">
        <v>1</v>
      </c>
      <c r="F948" s="17">
        <v>50</v>
      </c>
      <c r="G948" s="17">
        <v>1</v>
      </c>
      <c r="H948" s="17">
        <v>0</v>
      </c>
      <c r="I948" s="17">
        <v>144</v>
      </c>
      <c r="J948" s="52">
        <v>13.09</v>
      </c>
    </row>
    <row r="949" spans="1:10" x14ac:dyDescent="0.2">
      <c r="A949" s="17"/>
      <c r="B949" s="17">
        <v>2005</v>
      </c>
      <c r="C949" s="17">
        <v>11</v>
      </c>
      <c r="D949" s="17">
        <v>10</v>
      </c>
      <c r="E949" s="17">
        <v>3</v>
      </c>
      <c r="F949" s="17" t="s">
        <v>196</v>
      </c>
      <c r="G949" s="17">
        <v>0</v>
      </c>
      <c r="H949" s="17">
        <v>0</v>
      </c>
      <c r="I949" s="17">
        <v>76</v>
      </c>
      <c r="J949" s="52">
        <v>10.86</v>
      </c>
    </row>
    <row r="950" spans="1:10" x14ac:dyDescent="0.2">
      <c r="A950" s="17"/>
      <c r="B950" s="17">
        <v>2006</v>
      </c>
      <c r="C950" s="17">
        <v>12</v>
      </c>
      <c r="D950" s="17">
        <v>7</v>
      </c>
      <c r="E950" s="17">
        <v>2</v>
      </c>
      <c r="F950" s="17">
        <v>7</v>
      </c>
      <c r="G950" s="17">
        <v>0</v>
      </c>
      <c r="H950" s="17">
        <v>0</v>
      </c>
      <c r="I950" s="17">
        <v>17</v>
      </c>
      <c r="J950" s="52">
        <v>3.4</v>
      </c>
    </row>
    <row r="951" spans="1:10" x14ac:dyDescent="0.2">
      <c r="A951" s="17"/>
      <c r="B951" s="17">
        <v>2007</v>
      </c>
      <c r="C951" s="17">
        <v>4</v>
      </c>
      <c r="D951" s="17">
        <v>4</v>
      </c>
      <c r="E951" s="17">
        <v>1</v>
      </c>
      <c r="F951" s="17" t="s">
        <v>31</v>
      </c>
      <c r="G951" s="17">
        <v>0</v>
      </c>
      <c r="H951" s="17">
        <v>0</v>
      </c>
      <c r="I951" s="17">
        <v>27</v>
      </c>
      <c r="J951" s="52">
        <v>9</v>
      </c>
    </row>
    <row r="952" spans="1:10" x14ac:dyDescent="0.2">
      <c r="A952" s="17"/>
      <c r="B952" s="55" t="s">
        <v>15</v>
      </c>
      <c r="C952" s="55">
        <v>200</v>
      </c>
      <c r="D952" s="55">
        <v>137</v>
      </c>
      <c r="E952" s="55">
        <v>34</v>
      </c>
      <c r="F952" s="55" t="s">
        <v>64</v>
      </c>
      <c r="G952" s="55">
        <v>2</v>
      </c>
      <c r="H952" s="55">
        <v>0</v>
      </c>
      <c r="I952" s="55">
        <v>898</v>
      </c>
      <c r="J952" s="56">
        <v>8.7200000000000006</v>
      </c>
    </row>
    <row r="953" spans="1:10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52"/>
    </row>
    <row r="954" spans="1:10" x14ac:dyDescent="0.2">
      <c r="A954" s="17" t="s">
        <v>197</v>
      </c>
      <c r="B954" s="17">
        <v>1986</v>
      </c>
      <c r="C954" s="17">
        <v>1</v>
      </c>
      <c r="D954" s="17">
        <v>1</v>
      </c>
      <c r="E954" s="17">
        <v>0</v>
      </c>
      <c r="F954" s="17">
        <v>2</v>
      </c>
      <c r="G954" s="17">
        <v>0</v>
      </c>
      <c r="H954" s="17">
        <v>0</v>
      </c>
      <c r="I954" s="17">
        <v>2</v>
      </c>
      <c r="J954" s="52">
        <v>2</v>
      </c>
    </row>
    <row r="955" spans="1:10" x14ac:dyDescent="0.2">
      <c r="A955" s="17"/>
      <c r="B955" s="17">
        <v>1987</v>
      </c>
      <c r="C955" s="17">
        <v>3</v>
      </c>
      <c r="D955" s="17">
        <v>3</v>
      </c>
      <c r="E955" s="17">
        <v>0</v>
      </c>
      <c r="F955" s="17">
        <v>9</v>
      </c>
      <c r="G955" s="17">
        <v>0</v>
      </c>
      <c r="H955" s="17">
        <v>0</v>
      </c>
      <c r="I955" s="17">
        <v>14</v>
      </c>
      <c r="J955" s="52">
        <v>4.67</v>
      </c>
    </row>
    <row r="956" spans="1:10" x14ac:dyDescent="0.2">
      <c r="A956" s="17"/>
      <c r="B956" s="17">
        <v>1988</v>
      </c>
      <c r="C956" s="17">
        <v>1</v>
      </c>
      <c r="D956" s="17">
        <v>1</v>
      </c>
      <c r="E956" s="17">
        <v>1</v>
      </c>
      <c r="F956" s="17" t="s">
        <v>90</v>
      </c>
      <c r="G956" s="17">
        <v>0</v>
      </c>
      <c r="H956" s="17">
        <v>0</v>
      </c>
      <c r="I956" s="17">
        <v>4</v>
      </c>
      <c r="J956" s="52" t="s">
        <v>13</v>
      </c>
    </row>
    <row r="957" spans="1:10" x14ac:dyDescent="0.2">
      <c r="A957" s="17"/>
      <c r="B957" s="17">
        <v>1989</v>
      </c>
      <c r="C957" s="17">
        <v>9</v>
      </c>
      <c r="D957" s="17">
        <v>5</v>
      </c>
      <c r="E957" s="17">
        <v>1</v>
      </c>
      <c r="F957" s="17" t="s">
        <v>49</v>
      </c>
      <c r="G957" s="17">
        <v>0</v>
      </c>
      <c r="H957" s="17">
        <v>0</v>
      </c>
      <c r="I957" s="17">
        <v>30</v>
      </c>
      <c r="J957" s="52">
        <v>7.5</v>
      </c>
    </row>
    <row r="958" spans="1:10" x14ac:dyDescent="0.2">
      <c r="A958" s="17"/>
      <c r="B958" s="17">
        <v>1990</v>
      </c>
      <c r="C958" s="17">
        <v>3</v>
      </c>
      <c r="D958" s="17">
        <v>2</v>
      </c>
      <c r="E958" s="17">
        <v>2</v>
      </c>
      <c r="F958" s="17" t="s">
        <v>50</v>
      </c>
      <c r="G958" s="17">
        <v>0</v>
      </c>
      <c r="H958" s="17">
        <v>0</v>
      </c>
      <c r="I958" s="17">
        <v>1</v>
      </c>
      <c r="J958" s="52" t="s">
        <v>13</v>
      </c>
    </row>
    <row r="959" spans="1:10" x14ac:dyDescent="0.2">
      <c r="A959" s="17"/>
      <c r="B959" s="17">
        <v>1991</v>
      </c>
      <c r="C959" s="17">
        <v>5</v>
      </c>
      <c r="D959" s="17">
        <v>5</v>
      </c>
      <c r="E959" s="17">
        <v>1</v>
      </c>
      <c r="F959" s="17" t="s">
        <v>104</v>
      </c>
      <c r="G959" s="17">
        <v>0</v>
      </c>
      <c r="H959" s="17">
        <v>0</v>
      </c>
      <c r="I959" s="17">
        <v>23</v>
      </c>
      <c r="J959" s="52">
        <v>5.75</v>
      </c>
    </row>
    <row r="960" spans="1:10" x14ac:dyDescent="0.2">
      <c r="A960" s="17"/>
      <c r="B960" s="17">
        <v>1992</v>
      </c>
      <c r="C960" s="17">
        <v>2</v>
      </c>
      <c r="D960" s="17">
        <v>1</v>
      </c>
      <c r="E960" s="17">
        <v>0</v>
      </c>
      <c r="F960" s="17">
        <v>5</v>
      </c>
      <c r="G960" s="17">
        <v>0</v>
      </c>
      <c r="H960" s="17">
        <v>0</v>
      </c>
      <c r="I960" s="17">
        <v>5</v>
      </c>
      <c r="J960" s="52">
        <v>5</v>
      </c>
    </row>
    <row r="961" spans="1:10" x14ac:dyDescent="0.2">
      <c r="A961" s="17"/>
      <c r="B961" s="17">
        <v>1994</v>
      </c>
      <c r="C961" s="17">
        <v>1</v>
      </c>
      <c r="D961" s="17">
        <v>1</v>
      </c>
      <c r="E961" s="17">
        <v>0</v>
      </c>
      <c r="F961" s="17">
        <v>5</v>
      </c>
      <c r="G961" s="17">
        <v>0</v>
      </c>
      <c r="H961" s="17">
        <v>0</v>
      </c>
      <c r="I961" s="17">
        <v>5</v>
      </c>
      <c r="J961" s="52">
        <v>5</v>
      </c>
    </row>
    <row r="962" spans="1:10" x14ac:dyDescent="0.2">
      <c r="A962" s="17"/>
      <c r="B962" s="17">
        <v>2000</v>
      </c>
      <c r="C962" s="17">
        <v>1</v>
      </c>
      <c r="D962" s="17">
        <v>0</v>
      </c>
      <c r="E962" s="17" t="s">
        <v>34</v>
      </c>
      <c r="F962" s="17" t="s">
        <v>34</v>
      </c>
      <c r="G962" s="17" t="s">
        <v>35</v>
      </c>
      <c r="H962" s="17" t="s">
        <v>35</v>
      </c>
      <c r="I962" s="17" t="s">
        <v>34</v>
      </c>
      <c r="J962" s="52" t="s">
        <v>13</v>
      </c>
    </row>
    <row r="963" spans="1:10" x14ac:dyDescent="0.2">
      <c r="A963" s="17"/>
      <c r="B963" s="17">
        <v>2003</v>
      </c>
      <c r="C963" s="17">
        <v>1</v>
      </c>
      <c r="D963" s="17">
        <v>1</v>
      </c>
      <c r="E963" s="17">
        <v>0</v>
      </c>
      <c r="F963" s="17">
        <v>1</v>
      </c>
      <c r="G963" s="17">
        <v>0</v>
      </c>
      <c r="H963" s="17">
        <v>0</v>
      </c>
      <c r="I963" s="17">
        <v>1</v>
      </c>
      <c r="J963" s="52">
        <v>1</v>
      </c>
    </row>
    <row r="964" spans="1:10" x14ac:dyDescent="0.2">
      <c r="A964" s="17"/>
      <c r="B964" s="55" t="s">
        <v>15</v>
      </c>
      <c r="C964" s="55">
        <v>27</v>
      </c>
      <c r="D964" s="55">
        <v>20</v>
      </c>
      <c r="E964" s="55">
        <v>5</v>
      </c>
      <c r="F964" s="55" t="s">
        <v>49</v>
      </c>
      <c r="G964" s="55">
        <v>0</v>
      </c>
      <c r="H964" s="55">
        <v>0</v>
      </c>
      <c r="I964" s="55">
        <v>85</v>
      </c>
      <c r="J964" s="56">
        <v>5.67</v>
      </c>
    </row>
    <row r="965" spans="1:10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52"/>
    </row>
    <row r="966" spans="1:10" x14ac:dyDescent="0.2">
      <c r="A966" s="17" t="s">
        <v>198</v>
      </c>
      <c r="B966" s="17">
        <v>2000</v>
      </c>
      <c r="C966" s="17">
        <v>1</v>
      </c>
      <c r="D966" s="17">
        <v>1</v>
      </c>
      <c r="E966" s="17">
        <v>0</v>
      </c>
      <c r="F966" s="17">
        <v>0</v>
      </c>
      <c r="G966" s="17">
        <v>0</v>
      </c>
      <c r="H966" s="17">
        <v>0</v>
      </c>
      <c r="I966" s="17">
        <v>0</v>
      </c>
      <c r="J966" s="52">
        <v>0</v>
      </c>
    </row>
    <row r="967" spans="1:10" x14ac:dyDescent="0.2">
      <c r="A967" s="17"/>
      <c r="B967" s="17">
        <v>2002</v>
      </c>
      <c r="C967" s="17">
        <v>1</v>
      </c>
      <c r="D967" s="17">
        <v>1</v>
      </c>
      <c r="E967" s="17">
        <v>0</v>
      </c>
      <c r="F967" s="17">
        <v>0</v>
      </c>
      <c r="G967" s="17">
        <v>0</v>
      </c>
      <c r="H967" s="17">
        <v>0</v>
      </c>
      <c r="I967" s="17">
        <v>0</v>
      </c>
      <c r="J967" s="52">
        <v>0</v>
      </c>
    </row>
    <row r="968" spans="1:10" x14ac:dyDescent="0.2">
      <c r="A968" s="17"/>
      <c r="B968" s="17">
        <v>2003</v>
      </c>
      <c r="C968" s="17">
        <v>14</v>
      </c>
      <c r="D968" s="17">
        <v>5</v>
      </c>
      <c r="E968" s="17">
        <v>1</v>
      </c>
      <c r="F968" s="17">
        <v>15</v>
      </c>
      <c r="G968" s="17">
        <v>0</v>
      </c>
      <c r="H968" s="17">
        <v>0</v>
      </c>
      <c r="I968" s="17">
        <v>35</v>
      </c>
      <c r="J968" s="52">
        <v>8.75</v>
      </c>
    </row>
    <row r="969" spans="1:10" x14ac:dyDescent="0.2">
      <c r="A969" s="17"/>
      <c r="B969" s="55" t="s">
        <v>15</v>
      </c>
      <c r="C969" s="55">
        <v>16</v>
      </c>
      <c r="D969" s="55">
        <v>7</v>
      </c>
      <c r="E969" s="55">
        <v>1</v>
      </c>
      <c r="F969" s="55">
        <v>0</v>
      </c>
      <c r="G969" s="55">
        <v>0</v>
      </c>
      <c r="H969" s="55">
        <v>0</v>
      </c>
      <c r="I969" s="55">
        <v>35</v>
      </c>
      <c r="J969" s="56">
        <v>5.83</v>
      </c>
    </row>
    <row r="970" spans="1:10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52"/>
    </row>
    <row r="971" spans="1:10" x14ac:dyDescent="0.2">
      <c r="A971" s="17" t="s">
        <v>199</v>
      </c>
      <c r="B971" s="17">
        <v>1994</v>
      </c>
      <c r="C971" s="17">
        <v>1</v>
      </c>
      <c r="D971" s="17">
        <v>1</v>
      </c>
      <c r="E971" s="17">
        <v>0</v>
      </c>
      <c r="F971" s="17">
        <v>2</v>
      </c>
      <c r="G971" s="17">
        <v>0</v>
      </c>
      <c r="H971" s="17">
        <v>0</v>
      </c>
      <c r="I971" s="17">
        <v>2</v>
      </c>
      <c r="J971" s="52">
        <v>2</v>
      </c>
    </row>
    <row r="972" spans="1:10" x14ac:dyDescent="0.2">
      <c r="A972" s="17"/>
      <c r="B972" s="17">
        <v>1995</v>
      </c>
      <c r="C972" s="17">
        <v>1</v>
      </c>
      <c r="D972" s="17">
        <v>1</v>
      </c>
      <c r="E972" s="17">
        <v>0</v>
      </c>
      <c r="F972" s="17">
        <v>17</v>
      </c>
      <c r="G972" s="17">
        <v>0</v>
      </c>
      <c r="H972" s="17">
        <v>0</v>
      </c>
      <c r="I972" s="17">
        <v>17</v>
      </c>
      <c r="J972" s="52">
        <v>17</v>
      </c>
    </row>
    <row r="973" spans="1:10" x14ac:dyDescent="0.2">
      <c r="A973" s="17"/>
      <c r="B973" s="55" t="s">
        <v>15</v>
      </c>
      <c r="C973" s="55">
        <v>2</v>
      </c>
      <c r="D973" s="55">
        <v>2</v>
      </c>
      <c r="E973" s="55">
        <v>0</v>
      </c>
      <c r="F973" s="55">
        <v>17</v>
      </c>
      <c r="G973" s="55">
        <v>0</v>
      </c>
      <c r="H973" s="55">
        <v>0</v>
      </c>
      <c r="I973" s="55">
        <v>19</v>
      </c>
      <c r="J973" s="56">
        <v>9.5</v>
      </c>
    </row>
    <row r="974" spans="1:10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52"/>
    </row>
    <row r="975" spans="1:10" x14ac:dyDescent="0.2">
      <c r="A975" s="17" t="s">
        <v>200</v>
      </c>
      <c r="B975" s="17">
        <v>1987</v>
      </c>
      <c r="C975" s="17">
        <v>1</v>
      </c>
      <c r="D975" s="17">
        <v>1</v>
      </c>
      <c r="E975" s="17">
        <v>0</v>
      </c>
      <c r="F975" s="17">
        <v>4</v>
      </c>
      <c r="G975" s="17">
        <v>0</v>
      </c>
      <c r="H975" s="17">
        <v>0</v>
      </c>
      <c r="I975" s="17">
        <v>4</v>
      </c>
      <c r="J975" s="52">
        <v>4</v>
      </c>
    </row>
    <row r="976" spans="1:10" x14ac:dyDescent="0.2">
      <c r="A976" s="17"/>
      <c r="B976" s="17">
        <v>1989</v>
      </c>
      <c r="C976" s="17">
        <v>21</v>
      </c>
      <c r="D976" s="17">
        <v>7</v>
      </c>
      <c r="E976" s="17">
        <v>3</v>
      </c>
      <c r="F976" s="17" t="s">
        <v>17</v>
      </c>
      <c r="G976" s="17">
        <v>0</v>
      </c>
      <c r="H976" s="17">
        <v>0</v>
      </c>
      <c r="I976" s="17">
        <v>13</v>
      </c>
      <c r="J976" s="52">
        <v>3.25</v>
      </c>
    </row>
    <row r="977" spans="1:10" x14ac:dyDescent="0.2">
      <c r="A977" s="17"/>
      <c r="B977" s="17">
        <v>1991</v>
      </c>
      <c r="C977" s="17">
        <v>1</v>
      </c>
      <c r="D977" s="17">
        <v>1</v>
      </c>
      <c r="E977" s="17">
        <v>1</v>
      </c>
      <c r="F977" s="17" t="s">
        <v>19</v>
      </c>
      <c r="G977" s="17">
        <v>0</v>
      </c>
      <c r="H977" s="17">
        <v>0</v>
      </c>
      <c r="I977" s="17">
        <v>0</v>
      </c>
      <c r="J977" s="52" t="s">
        <v>13</v>
      </c>
    </row>
    <row r="978" spans="1:10" x14ac:dyDescent="0.2">
      <c r="A978" s="17"/>
      <c r="B978" s="17">
        <v>1993</v>
      </c>
      <c r="C978" s="17">
        <v>2</v>
      </c>
      <c r="D978" s="17">
        <v>2</v>
      </c>
      <c r="E978" s="17">
        <v>1</v>
      </c>
      <c r="F978" s="17" t="s">
        <v>25</v>
      </c>
      <c r="G978" s="17">
        <v>0</v>
      </c>
      <c r="H978" s="17">
        <v>0</v>
      </c>
      <c r="I978" s="17">
        <v>7</v>
      </c>
      <c r="J978" s="52">
        <v>7</v>
      </c>
    </row>
    <row r="979" spans="1:10" x14ac:dyDescent="0.2">
      <c r="A979" s="17"/>
      <c r="B979" s="17">
        <v>1994</v>
      </c>
      <c r="C979" s="17">
        <v>11</v>
      </c>
      <c r="D979" s="17">
        <v>10</v>
      </c>
      <c r="E979" s="17">
        <v>0</v>
      </c>
      <c r="F979" s="17">
        <v>36</v>
      </c>
      <c r="G979" s="17">
        <v>0</v>
      </c>
      <c r="H979" s="17">
        <v>0</v>
      </c>
      <c r="I979" s="17">
        <v>147</v>
      </c>
      <c r="J979" s="52">
        <v>14.7</v>
      </c>
    </row>
    <row r="980" spans="1:10" x14ac:dyDescent="0.2">
      <c r="A980" s="17"/>
      <c r="B980" s="17">
        <v>1995</v>
      </c>
      <c r="C980" s="17">
        <v>19</v>
      </c>
      <c r="D980" s="17">
        <v>16</v>
      </c>
      <c r="E980" s="17">
        <v>4</v>
      </c>
      <c r="F980" s="17" t="s">
        <v>201</v>
      </c>
      <c r="G980" s="17">
        <v>0</v>
      </c>
      <c r="H980" s="17">
        <v>0</v>
      </c>
      <c r="I980" s="17">
        <v>148</v>
      </c>
      <c r="J980" s="52">
        <v>12.33</v>
      </c>
    </row>
    <row r="981" spans="1:10" x14ac:dyDescent="0.2">
      <c r="A981" s="17"/>
      <c r="B981" s="17">
        <v>1996</v>
      </c>
      <c r="C981" s="17">
        <v>4</v>
      </c>
      <c r="D981" s="17">
        <v>4</v>
      </c>
      <c r="E981" s="17">
        <v>2</v>
      </c>
      <c r="F981" s="17" t="s">
        <v>36</v>
      </c>
      <c r="G981" s="17">
        <v>0</v>
      </c>
      <c r="H981" s="17">
        <v>0</v>
      </c>
      <c r="I981" s="17">
        <v>16</v>
      </c>
      <c r="J981" s="52">
        <v>8</v>
      </c>
    </row>
    <row r="982" spans="1:10" x14ac:dyDescent="0.2">
      <c r="A982" s="17"/>
      <c r="B982" s="17">
        <v>1997</v>
      </c>
      <c r="C982" s="17">
        <v>6</v>
      </c>
      <c r="D982" s="17">
        <v>4</v>
      </c>
      <c r="E982" s="17">
        <v>1</v>
      </c>
      <c r="F982" s="17" t="s">
        <v>25</v>
      </c>
      <c r="G982" s="17">
        <v>0</v>
      </c>
      <c r="H982" s="17">
        <v>0</v>
      </c>
      <c r="I982" s="17">
        <v>14</v>
      </c>
      <c r="J982" s="52">
        <v>4.67</v>
      </c>
    </row>
    <row r="983" spans="1:10" x14ac:dyDescent="0.2">
      <c r="A983" s="17"/>
      <c r="B983" s="17">
        <v>1998</v>
      </c>
      <c r="C983" s="17">
        <v>15</v>
      </c>
      <c r="D983" s="17">
        <v>15</v>
      </c>
      <c r="E983" s="17">
        <v>3</v>
      </c>
      <c r="F983" s="17">
        <v>30</v>
      </c>
      <c r="G983" s="17">
        <v>0</v>
      </c>
      <c r="H983" s="17">
        <v>0</v>
      </c>
      <c r="I983" s="17">
        <v>166</v>
      </c>
      <c r="J983" s="52">
        <v>13.83</v>
      </c>
    </row>
    <row r="984" spans="1:10" x14ac:dyDescent="0.2">
      <c r="A984" s="17"/>
      <c r="B984" s="17">
        <v>1999</v>
      </c>
      <c r="C984" s="17">
        <v>1</v>
      </c>
      <c r="D984" s="17">
        <v>1</v>
      </c>
      <c r="E984" s="17">
        <v>0</v>
      </c>
      <c r="F984" s="17">
        <v>4</v>
      </c>
      <c r="G984" s="17">
        <v>0</v>
      </c>
      <c r="H984" s="17">
        <v>0</v>
      </c>
      <c r="I984" s="17">
        <v>4</v>
      </c>
      <c r="J984" s="52">
        <v>4</v>
      </c>
    </row>
    <row r="985" spans="1:10" x14ac:dyDescent="0.2">
      <c r="A985" s="17"/>
      <c r="B985" s="55" t="s">
        <v>15</v>
      </c>
      <c r="C985" s="55">
        <v>81</v>
      </c>
      <c r="D985" s="55">
        <v>61</v>
      </c>
      <c r="E985" s="55">
        <v>15</v>
      </c>
      <c r="F985" s="55">
        <v>36</v>
      </c>
      <c r="G985" s="55">
        <v>0</v>
      </c>
      <c r="H985" s="55">
        <v>0</v>
      </c>
      <c r="I985" s="55">
        <v>519</v>
      </c>
      <c r="J985" s="56">
        <v>11.28</v>
      </c>
    </row>
    <row r="986" spans="1:10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52"/>
    </row>
    <row r="987" spans="1:10" x14ac:dyDescent="0.2">
      <c r="A987" s="17" t="s">
        <v>202</v>
      </c>
      <c r="B987" s="17">
        <v>1995</v>
      </c>
      <c r="C987" s="17">
        <v>2</v>
      </c>
      <c r="D987" s="17">
        <v>2</v>
      </c>
      <c r="E987" s="17">
        <v>0</v>
      </c>
      <c r="F987" s="17">
        <v>4</v>
      </c>
      <c r="G987" s="17">
        <v>0</v>
      </c>
      <c r="H987" s="17">
        <v>0</v>
      </c>
      <c r="I987" s="17">
        <v>5</v>
      </c>
      <c r="J987" s="52">
        <v>2.5</v>
      </c>
    </row>
    <row r="988" spans="1:10" x14ac:dyDescent="0.2">
      <c r="A988" s="17"/>
      <c r="B988" s="17">
        <v>1996</v>
      </c>
      <c r="C988" s="17">
        <v>3</v>
      </c>
      <c r="D988" s="17">
        <v>1</v>
      </c>
      <c r="E988" s="17">
        <v>0</v>
      </c>
      <c r="F988" s="17">
        <v>5</v>
      </c>
      <c r="G988" s="17">
        <v>0</v>
      </c>
      <c r="H988" s="17">
        <v>0</v>
      </c>
      <c r="I988" s="17">
        <v>5</v>
      </c>
      <c r="J988" s="52">
        <v>5</v>
      </c>
    </row>
    <row r="989" spans="1:10" x14ac:dyDescent="0.2">
      <c r="A989" s="17"/>
      <c r="B989" s="17">
        <v>1997</v>
      </c>
      <c r="C989" s="17">
        <v>2</v>
      </c>
      <c r="D989" s="17">
        <v>1</v>
      </c>
      <c r="E989" s="17">
        <v>0</v>
      </c>
      <c r="F989" s="17">
        <v>0</v>
      </c>
      <c r="G989" s="17">
        <v>0</v>
      </c>
      <c r="H989" s="17">
        <v>0</v>
      </c>
      <c r="I989" s="17">
        <v>0</v>
      </c>
      <c r="J989" s="52">
        <v>0</v>
      </c>
    </row>
    <row r="990" spans="1:10" x14ac:dyDescent="0.2">
      <c r="A990" s="17"/>
      <c r="B990" s="17">
        <v>1998</v>
      </c>
      <c r="C990" s="17">
        <v>2</v>
      </c>
      <c r="D990" s="17">
        <v>2</v>
      </c>
      <c r="E990" s="17">
        <v>2</v>
      </c>
      <c r="F990" s="17" t="s">
        <v>90</v>
      </c>
      <c r="G990" s="17">
        <v>0</v>
      </c>
      <c r="H990" s="17">
        <v>0</v>
      </c>
      <c r="I990" s="17">
        <v>5</v>
      </c>
      <c r="J990" s="52" t="s">
        <v>13</v>
      </c>
    </row>
    <row r="991" spans="1:10" x14ac:dyDescent="0.2">
      <c r="A991" s="17"/>
      <c r="B991" s="17">
        <v>2001</v>
      </c>
      <c r="C991" s="17">
        <v>14</v>
      </c>
      <c r="D991" s="17">
        <v>10</v>
      </c>
      <c r="E991" s="17">
        <v>1</v>
      </c>
      <c r="F991" s="17">
        <v>24</v>
      </c>
      <c r="G991" s="17">
        <v>0</v>
      </c>
      <c r="H991" s="17">
        <v>0</v>
      </c>
      <c r="I991" s="17">
        <v>102</v>
      </c>
      <c r="J991" s="52">
        <v>11.33</v>
      </c>
    </row>
    <row r="992" spans="1:10" x14ac:dyDescent="0.2">
      <c r="A992" s="17"/>
      <c r="B992" s="17">
        <v>2002</v>
      </c>
      <c r="C992" s="17">
        <v>16</v>
      </c>
      <c r="D992" s="17">
        <v>15</v>
      </c>
      <c r="E992" s="17">
        <v>1</v>
      </c>
      <c r="F992" s="17">
        <v>26</v>
      </c>
      <c r="G992" s="17">
        <v>0</v>
      </c>
      <c r="H992" s="17">
        <v>0</v>
      </c>
      <c r="I992" s="17">
        <v>87</v>
      </c>
      <c r="J992" s="52">
        <v>6.21</v>
      </c>
    </row>
    <row r="993" spans="1:11" x14ac:dyDescent="0.2">
      <c r="A993" s="17"/>
      <c r="B993" s="17">
        <v>2003</v>
      </c>
      <c r="C993" s="17">
        <v>13</v>
      </c>
      <c r="D993" s="17">
        <v>10</v>
      </c>
      <c r="E993" s="17">
        <v>3</v>
      </c>
      <c r="F993" s="17">
        <v>19</v>
      </c>
      <c r="G993" s="17">
        <v>0</v>
      </c>
      <c r="H993" s="17">
        <v>0</v>
      </c>
      <c r="I993" s="17">
        <v>47</v>
      </c>
      <c r="J993" s="52">
        <v>6.71</v>
      </c>
    </row>
    <row r="994" spans="1:11" x14ac:dyDescent="0.2">
      <c r="A994" s="17"/>
      <c r="B994" s="17">
        <v>2004</v>
      </c>
      <c r="C994" s="17">
        <v>17</v>
      </c>
      <c r="D994" s="17">
        <v>16</v>
      </c>
      <c r="E994" s="17">
        <v>1</v>
      </c>
      <c r="F994" s="17">
        <v>53</v>
      </c>
      <c r="G994" s="17">
        <v>1</v>
      </c>
      <c r="H994" s="17">
        <v>0</v>
      </c>
      <c r="I994" s="17">
        <v>250</v>
      </c>
      <c r="J994" s="52">
        <v>16.670000000000002</v>
      </c>
    </row>
    <row r="995" spans="1:11" x14ac:dyDescent="0.2">
      <c r="A995" s="17"/>
      <c r="B995" s="17">
        <v>2005</v>
      </c>
      <c r="C995" s="17">
        <v>12</v>
      </c>
      <c r="D995" s="17">
        <v>9</v>
      </c>
      <c r="E995" s="17">
        <v>1</v>
      </c>
      <c r="F995" s="17">
        <v>46</v>
      </c>
      <c r="G995" s="17">
        <v>0</v>
      </c>
      <c r="H995" s="17">
        <v>0</v>
      </c>
      <c r="I995" s="17">
        <v>126</v>
      </c>
      <c r="J995" s="52">
        <v>15.75</v>
      </c>
    </row>
    <row r="996" spans="1:11" x14ac:dyDescent="0.2">
      <c r="A996" s="17"/>
      <c r="B996" s="17">
        <v>2006</v>
      </c>
      <c r="C996" s="17">
        <v>10</v>
      </c>
      <c r="D996" s="17">
        <v>9</v>
      </c>
      <c r="E996" s="17">
        <v>2</v>
      </c>
      <c r="F996" s="17">
        <v>62</v>
      </c>
      <c r="G996" s="17">
        <v>1</v>
      </c>
      <c r="H996" s="17">
        <v>0</v>
      </c>
      <c r="I996" s="17">
        <v>115</v>
      </c>
      <c r="J996" s="52">
        <v>16.43</v>
      </c>
    </row>
    <row r="997" spans="1:11" x14ac:dyDescent="0.2">
      <c r="A997" s="17"/>
      <c r="B997" s="17">
        <v>2007</v>
      </c>
      <c r="C997" s="17">
        <v>11</v>
      </c>
      <c r="D997" s="17">
        <v>11</v>
      </c>
      <c r="E997" s="17">
        <v>3</v>
      </c>
      <c r="F997" s="17" t="s">
        <v>39</v>
      </c>
      <c r="G997" s="17">
        <v>0</v>
      </c>
      <c r="H997" s="17">
        <v>0</v>
      </c>
      <c r="I997" s="17">
        <v>51</v>
      </c>
      <c r="J997" s="52">
        <v>6.375</v>
      </c>
    </row>
    <row r="998" spans="1:11" x14ac:dyDescent="0.2">
      <c r="A998" s="17"/>
      <c r="B998" s="17">
        <v>2010</v>
      </c>
      <c r="C998" s="17">
        <v>9</v>
      </c>
      <c r="D998" s="17">
        <v>5</v>
      </c>
      <c r="E998" s="17">
        <v>4</v>
      </c>
      <c r="F998" s="17" t="s">
        <v>49</v>
      </c>
      <c r="G998" s="17">
        <v>0</v>
      </c>
      <c r="H998" s="17">
        <v>0</v>
      </c>
      <c r="I998" s="17">
        <v>41</v>
      </c>
      <c r="J998" s="52">
        <v>41</v>
      </c>
    </row>
    <row r="999" spans="1:11" x14ac:dyDescent="0.2">
      <c r="A999" s="17"/>
      <c r="B999" s="17">
        <v>2011</v>
      </c>
      <c r="C999" s="61">
        <v>6</v>
      </c>
      <c r="D999" s="61">
        <v>6</v>
      </c>
      <c r="E999" s="61">
        <v>2</v>
      </c>
      <c r="F999" s="34">
        <v>37</v>
      </c>
      <c r="G999" s="61">
        <v>0</v>
      </c>
      <c r="H999" s="61">
        <v>0</v>
      </c>
      <c r="I999" s="61">
        <v>67</v>
      </c>
      <c r="J999" s="62">
        <v>16.75</v>
      </c>
    </row>
    <row r="1000" spans="1:11" x14ac:dyDescent="0.2">
      <c r="A1000" s="17"/>
      <c r="B1000" s="17">
        <v>2012</v>
      </c>
      <c r="C1000" s="61">
        <v>8</v>
      </c>
      <c r="D1000" s="61">
        <v>7</v>
      </c>
      <c r="E1000" s="61">
        <v>2</v>
      </c>
      <c r="F1000" s="34" t="s">
        <v>65</v>
      </c>
      <c r="G1000" s="61">
        <v>0</v>
      </c>
      <c r="H1000" s="61">
        <v>0</v>
      </c>
      <c r="I1000" s="61">
        <v>25</v>
      </c>
      <c r="J1000" s="62">
        <v>5</v>
      </c>
    </row>
    <row r="1001" spans="1:11" x14ac:dyDescent="0.2">
      <c r="A1001" s="17"/>
      <c r="B1001" s="17">
        <v>2014</v>
      </c>
      <c r="C1001" s="61">
        <v>5</v>
      </c>
      <c r="D1001" s="61">
        <v>4</v>
      </c>
      <c r="E1001" s="61">
        <v>1</v>
      </c>
      <c r="F1001" s="34">
        <v>46</v>
      </c>
      <c r="G1001" s="61">
        <v>0</v>
      </c>
      <c r="H1001" s="61">
        <v>0</v>
      </c>
      <c r="I1001" s="61">
        <v>62</v>
      </c>
      <c r="J1001" s="62">
        <v>20.67</v>
      </c>
    </row>
    <row r="1002" spans="1:11" x14ac:dyDescent="0.2">
      <c r="A1002" s="17"/>
      <c r="B1002" s="17">
        <v>2015</v>
      </c>
      <c r="C1002" s="61">
        <v>2</v>
      </c>
      <c r="D1002" s="61">
        <v>2</v>
      </c>
      <c r="E1002" s="61">
        <v>1</v>
      </c>
      <c r="F1002" s="34" t="s">
        <v>65</v>
      </c>
      <c r="G1002" s="61">
        <v>0</v>
      </c>
      <c r="H1002" s="61">
        <v>0</v>
      </c>
      <c r="I1002" s="61">
        <v>10</v>
      </c>
      <c r="J1002" s="62">
        <v>10</v>
      </c>
    </row>
    <row r="1003" spans="1:11" x14ac:dyDescent="0.2">
      <c r="A1003" s="17"/>
      <c r="B1003" s="55" t="s">
        <v>15</v>
      </c>
      <c r="C1003" s="55">
        <f>SUM(C987:C1002)</f>
        <v>132</v>
      </c>
      <c r="D1003" s="55">
        <f>SUM(D987:D1002)</f>
        <v>110</v>
      </c>
      <c r="E1003" s="55">
        <f>SUM(E987:E1002)</f>
        <v>24</v>
      </c>
      <c r="F1003" s="55">
        <v>62</v>
      </c>
      <c r="G1003" s="55">
        <f>SUM(G987:G1002)</f>
        <v>2</v>
      </c>
      <c r="H1003" s="55">
        <f>SUM(H987:H1002)</f>
        <v>0</v>
      </c>
      <c r="I1003" s="55">
        <f>SUM(I987:I1002)</f>
        <v>998</v>
      </c>
      <c r="J1003" s="56">
        <f>I1003/(D1003-E1003)</f>
        <v>11.604651162790697</v>
      </c>
    </row>
    <row r="1004" spans="1:11" x14ac:dyDescent="0.2">
      <c r="A1004" s="17"/>
      <c r="B1004" s="17"/>
      <c r="C1004" s="17"/>
      <c r="D1004" s="17"/>
      <c r="E1004" s="17"/>
      <c r="F1004" s="17"/>
      <c r="G1004" s="17"/>
      <c r="H1004" s="17"/>
      <c r="I1004" s="17"/>
      <c r="J1004" s="52"/>
    </row>
    <row r="1005" spans="1:11" x14ac:dyDescent="0.2">
      <c r="A1005" s="17" t="s">
        <v>1340</v>
      </c>
      <c r="B1005" s="34">
        <v>2020</v>
      </c>
      <c r="C1005" s="84">
        <v>3</v>
      </c>
      <c r="D1005" s="84">
        <v>3</v>
      </c>
      <c r="E1005" s="84">
        <v>1</v>
      </c>
      <c r="F1005" s="34">
        <v>10</v>
      </c>
      <c r="G1005" s="84">
        <v>0</v>
      </c>
      <c r="H1005" s="84">
        <v>0</v>
      </c>
      <c r="I1005" s="84">
        <v>14</v>
      </c>
      <c r="J1005" s="63">
        <f t="shared" ref="J1005:J1008" si="118">I1005/(D1005-E1005)</f>
        <v>7</v>
      </c>
    </row>
    <row r="1006" spans="1:11" x14ac:dyDescent="0.2">
      <c r="A1006" s="17"/>
      <c r="B1006" s="34">
        <v>2021</v>
      </c>
      <c r="C1006" s="84">
        <v>2</v>
      </c>
      <c r="D1006" s="84">
        <v>2</v>
      </c>
      <c r="E1006" s="84">
        <v>2</v>
      </c>
      <c r="F1006" s="34" t="s">
        <v>12</v>
      </c>
      <c r="G1006" s="84">
        <v>0</v>
      </c>
      <c r="H1006" s="84">
        <v>0</v>
      </c>
      <c r="I1006" s="84">
        <v>3</v>
      </c>
      <c r="J1006" s="85" t="e">
        <f t="shared" si="118"/>
        <v>#DIV/0!</v>
      </c>
      <c r="K1006" s="85"/>
    </row>
    <row r="1007" spans="1:11" x14ac:dyDescent="0.2">
      <c r="A1007" s="17"/>
      <c r="B1007" s="34">
        <v>2022</v>
      </c>
      <c r="C1007" s="100">
        <v>2</v>
      </c>
      <c r="D1007" s="100">
        <v>2</v>
      </c>
      <c r="E1007" s="100">
        <v>1</v>
      </c>
      <c r="F1007" s="34" t="s">
        <v>50</v>
      </c>
      <c r="G1007" s="100">
        <v>0</v>
      </c>
      <c r="H1007" s="100">
        <v>0</v>
      </c>
      <c r="I1007" s="100">
        <v>1</v>
      </c>
      <c r="J1007" s="63">
        <f t="shared" si="118"/>
        <v>1</v>
      </c>
      <c r="K1007" s="85"/>
    </row>
    <row r="1008" spans="1:11" x14ac:dyDescent="0.2">
      <c r="A1008" s="17"/>
      <c r="B1008" s="34">
        <v>2023</v>
      </c>
      <c r="C1008" s="34">
        <v>6</v>
      </c>
      <c r="D1008" s="34">
        <v>6</v>
      </c>
      <c r="E1008" s="34">
        <v>2</v>
      </c>
      <c r="F1008" s="34">
        <v>28</v>
      </c>
      <c r="G1008" s="34">
        <v>0</v>
      </c>
      <c r="H1008" s="34">
        <v>0</v>
      </c>
      <c r="I1008" s="34">
        <v>66</v>
      </c>
      <c r="J1008" s="63">
        <f t="shared" si="118"/>
        <v>16.5</v>
      </c>
      <c r="K1008" s="85"/>
    </row>
    <row r="1009" spans="1:11" x14ac:dyDescent="0.2">
      <c r="A1009" s="17"/>
      <c r="B1009" s="55" t="s">
        <v>15</v>
      </c>
      <c r="C1009" s="55">
        <f>SUM(C1005:C1008)</f>
        <v>13</v>
      </c>
      <c r="D1009" s="55">
        <f>SUM(D1005:D1008)</f>
        <v>13</v>
      </c>
      <c r="E1009" s="55">
        <f>SUM(E1005:E1008)</f>
        <v>6</v>
      </c>
      <c r="F1009" s="55">
        <v>28</v>
      </c>
      <c r="G1009" s="55">
        <f>SUM(G1005:G1008)</f>
        <v>0</v>
      </c>
      <c r="H1009" s="55">
        <f>SUM(H1005:H1008)</f>
        <v>0</v>
      </c>
      <c r="I1009" s="55">
        <f>SUM(I1005:I1008)</f>
        <v>84</v>
      </c>
      <c r="J1009" s="56">
        <f>I1009/(D1009-E1009)</f>
        <v>12</v>
      </c>
    </row>
    <row r="1010" spans="1:11" x14ac:dyDescent="0.2">
      <c r="A1010" s="17"/>
      <c r="B1010" s="17"/>
      <c r="C1010" s="17"/>
      <c r="D1010" s="17"/>
      <c r="E1010" s="17"/>
      <c r="F1010" s="17"/>
      <c r="G1010" s="17"/>
      <c r="H1010" s="17"/>
      <c r="I1010" s="17"/>
      <c r="J1010" s="52"/>
    </row>
    <row r="1011" spans="1:11" s="34" customFormat="1" x14ac:dyDescent="0.2">
      <c r="A1011" s="17" t="s">
        <v>1223</v>
      </c>
      <c r="B1011" s="34">
        <v>2017</v>
      </c>
      <c r="C1011" s="34">
        <v>15</v>
      </c>
      <c r="D1011" s="34">
        <v>14</v>
      </c>
      <c r="E1011" s="34">
        <v>1</v>
      </c>
      <c r="F1011" s="34">
        <v>172</v>
      </c>
      <c r="G1011" s="34">
        <v>2</v>
      </c>
      <c r="H1011" s="34">
        <v>2</v>
      </c>
      <c r="I1011" s="34">
        <v>612</v>
      </c>
      <c r="J1011" s="34">
        <v>47.08</v>
      </c>
    </row>
    <row r="1012" spans="1:11" s="34" customFormat="1" x14ac:dyDescent="0.2">
      <c r="A1012" s="17"/>
      <c r="B1012" s="55" t="s">
        <v>15</v>
      </c>
      <c r="C1012" s="55">
        <f>SUM(C1011)</f>
        <v>15</v>
      </c>
      <c r="D1012" s="55">
        <f t="shared" ref="D1012:I1012" si="119">SUM(D1011)</f>
        <v>14</v>
      </c>
      <c r="E1012" s="55">
        <f t="shared" si="119"/>
        <v>1</v>
      </c>
      <c r="F1012" s="55">
        <v>172</v>
      </c>
      <c r="G1012" s="55">
        <f t="shared" si="119"/>
        <v>2</v>
      </c>
      <c r="H1012" s="55">
        <f t="shared" si="119"/>
        <v>2</v>
      </c>
      <c r="I1012" s="55">
        <f t="shared" si="119"/>
        <v>612</v>
      </c>
      <c r="J1012" s="56">
        <f>I1012/(D1012-E1012)</f>
        <v>47.07692307692308</v>
      </c>
    </row>
    <row r="1013" spans="1:11" x14ac:dyDescent="0.2">
      <c r="A1013" s="17"/>
      <c r="B1013" s="17"/>
      <c r="C1013" s="17"/>
      <c r="D1013" s="17"/>
      <c r="E1013" s="17"/>
      <c r="F1013" s="17"/>
      <c r="G1013" s="17"/>
      <c r="H1013" s="17"/>
      <c r="I1013" s="17"/>
      <c r="J1013" s="52"/>
    </row>
    <row r="1014" spans="1:11" x14ac:dyDescent="0.2">
      <c r="A1014" s="19" t="s">
        <v>1354</v>
      </c>
      <c r="B1014" s="34">
        <v>2021</v>
      </c>
      <c r="C1014" s="84">
        <v>3</v>
      </c>
      <c r="D1014" s="84">
        <v>0</v>
      </c>
      <c r="E1014" s="84">
        <v>0</v>
      </c>
      <c r="F1014" s="84"/>
      <c r="G1014" s="84">
        <v>0</v>
      </c>
      <c r="H1014" s="84">
        <v>0</v>
      </c>
      <c r="I1014" s="84">
        <v>0</v>
      </c>
      <c r="J1014" s="85" t="e">
        <f t="shared" ref="J1014:J1016" si="120">I1014/(D1014-E1014)</f>
        <v>#DIV/0!</v>
      </c>
      <c r="K1014" s="85"/>
    </row>
    <row r="1015" spans="1:11" x14ac:dyDescent="0.2">
      <c r="B1015" s="34">
        <v>2022</v>
      </c>
      <c r="C1015" s="100">
        <v>1</v>
      </c>
      <c r="D1015" s="100">
        <v>1</v>
      </c>
      <c r="E1015" s="100">
        <v>0</v>
      </c>
      <c r="F1015" s="34">
        <v>4</v>
      </c>
      <c r="G1015" s="100">
        <v>0</v>
      </c>
      <c r="H1015" s="100">
        <v>0</v>
      </c>
      <c r="I1015" s="100">
        <v>4</v>
      </c>
      <c r="J1015" s="63">
        <f t="shared" si="120"/>
        <v>4</v>
      </c>
      <c r="K1015" s="85"/>
    </row>
    <row r="1016" spans="1:11" x14ac:dyDescent="0.2">
      <c r="B1016" s="34">
        <v>2023</v>
      </c>
      <c r="C1016" s="34">
        <v>12</v>
      </c>
      <c r="D1016" s="34">
        <v>9</v>
      </c>
      <c r="E1016" s="34">
        <v>3</v>
      </c>
      <c r="F1016" s="34">
        <v>8</v>
      </c>
      <c r="G1016" s="34">
        <v>0</v>
      </c>
      <c r="H1016" s="34">
        <v>0</v>
      </c>
      <c r="I1016" s="34">
        <v>18</v>
      </c>
      <c r="J1016" s="63">
        <f t="shared" si="120"/>
        <v>3</v>
      </c>
      <c r="K1016" s="85"/>
    </row>
    <row r="1017" spans="1:11" s="34" customFormat="1" x14ac:dyDescent="0.2">
      <c r="A1017" s="17"/>
      <c r="B1017" s="55" t="s">
        <v>15</v>
      </c>
      <c r="C1017" s="55">
        <f>SUM(C1014:C1016)</f>
        <v>16</v>
      </c>
      <c r="D1017" s="55">
        <f>SUM(D1014:D1016)</f>
        <v>10</v>
      </c>
      <c r="E1017" s="55">
        <f>SUM(E1014:E1016)</f>
        <v>3</v>
      </c>
      <c r="F1017" s="55">
        <v>8</v>
      </c>
      <c r="G1017" s="55">
        <f>SUM(G1014:G1016)</f>
        <v>0</v>
      </c>
      <c r="H1017" s="55">
        <f>SUM(H1014:H1016)</f>
        <v>0</v>
      </c>
      <c r="I1017" s="55">
        <f>SUM(I1014:I1016)</f>
        <v>22</v>
      </c>
      <c r="J1017" s="56">
        <f>I1017/(D1017-E1017)</f>
        <v>3.1428571428571428</v>
      </c>
    </row>
    <row r="1018" spans="1:11" x14ac:dyDescent="0.2">
      <c r="A1018" s="17"/>
      <c r="B1018" s="17"/>
      <c r="C1018" s="17"/>
      <c r="D1018" s="17"/>
      <c r="E1018" s="17"/>
      <c r="F1018" s="17"/>
      <c r="G1018" s="17"/>
      <c r="H1018" s="17"/>
      <c r="I1018" s="17"/>
      <c r="J1018" s="52"/>
    </row>
    <row r="1019" spans="1:11" x14ac:dyDescent="0.2">
      <c r="A1019" s="17" t="s">
        <v>203</v>
      </c>
      <c r="B1019" s="17">
        <v>2009</v>
      </c>
      <c r="C1019" s="17">
        <v>4</v>
      </c>
      <c r="D1019" s="17">
        <v>3</v>
      </c>
      <c r="E1019" s="17">
        <v>0</v>
      </c>
      <c r="F1019" s="17">
        <v>13</v>
      </c>
      <c r="G1019" s="17">
        <v>0</v>
      </c>
      <c r="H1019" s="17">
        <v>0</v>
      </c>
      <c r="I1019" s="17">
        <v>14</v>
      </c>
      <c r="J1019" s="52">
        <v>4.67</v>
      </c>
    </row>
    <row r="1020" spans="1:11" x14ac:dyDescent="0.2">
      <c r="A1020" s="17"/>
      <c r="B1020" s="17"/>
      <c r="C1020" s="17"/>
      <c r="D1020" s="17"/>
      <c r="E1020" s="17"/>
      <c r="F1020" s="17"/>
      <c r="G1020" s="17"/>
      <c r="H1020" s="17"/>
      <c r="I1020" s="17"/>
      <c r="J1020" s="52"/>
    </row>
    <row r="1021" spans="1:11" x14ac:dyDescent="0.2">
      <c r="A1021" s="17" t="s">
        <v>204</v>
      </c>
      <c r="B1021" s="17">
        <v>1991</v>
      </c>
      <c r="C1021" s="17">
        <v>1</v>
      </c>
      <c r="D1021" s="17">
        <v>0</v>
      </c>
      <c r="E1021" s="17" t="s">
        <v>34</v>
      </c>
      <c r="F1021" s="17" t="s">
        <v>34</v>
      </c>
      <c r="G1021" s="17" t="s">
        <v>35</v>
      </c>
      <c r="H1021" s="17" t="s">
        <v>35</v>
      </c>
      <c r="I1021" s="17" t="s">
        <v>34</v>
      </c>
      <c r="J1021" s="52" t="e">
        <f t="shared" ref="J1021:J1043" si="121">I1021/(D1021-E1021)</f>
        <v>#VALUE!</v>
      </c>
    </row>
    <row r="1022" spans="1:11" x14ac:dyDescent="0.2">
      <c r="A1022" s="17"/>
      <c r="B1022" s="17">
        <v>1992</v>
      </c>
      <c r="C1022" s="17">
        <v>2</v>
      </c>
      <c r="D1022" s="17">
        <v>2</v>
      </c>
      <c r="E1022" s="17">
        <v>2</v>
      </c>
      <c r="F1022" s="17" t="s">
        <v>12</v>
      </c>
      <c r="G1022" s="17">
        <v>0</v>
      </c>
      <c r="H1022" s="17">
        <v>0</v>
      </c>
      <c r="I1022" s="17">
        <v>2</v>
      </c>
      <c r="J1022" s="52" t="e">
        <f t="shared" si="121"/>
        <v>#DIV/0!</v>
      </c>
    </row>
    <row r="1023" spans="1:11" x14ac:dyDescent="0.2">
      <c r="A1023" s="17"/>
      <c r="B1023" s="17">
        <v>1993</v>
      </c>
      <c r="C1023" s="17">
        <v>10</v>
      </c>
      <c r="D1023" s="17">
        <v>8</v>
      </c>
      <c r="E1023" s="17">
        <v>2</v>
      </c>
      <c r="F1023" s="17" t="s">
        <v>49</v>
      </c>
      <c r="G1023" s="17">
        <v>0</v>
      </c>
      <c r="H1023" s="17">
        <v>0</v>
      </c>
      <c r="I1023" s="17">
        <v>52</v>
      </c>
      <c r="J1023" s="52">
        <f t="shared" si="121"/>
        <v>8.6666666666666661</v>
      </c>
    </row>
    <row r="1024" spans="1:11" x14ac:dyDescent="0.2">
      <c r="A1024" s="17"/>
      <c r="B1024" s="17">
        <v>1994</v>
      </c>
      <c r="C1024" s="17">
        <v>1</v>
      </c>
      <c r="D1024" s="17">
        <v>1</v>
      </c>
      <c r="E1024" s="17">
        <v>0</v>
      </c>
      <c r="F1024" s="17">
        <v>0</v>
      </c>
      <c r="G1024" s="17">
        <v>0</v>
      </c>
      <c r="H1024" s="17">
        <v>0</v>
      </c>
      <c r="I1024" s="17">
        <v>0</v>
      </c>
      <c r="J1024" s="52">
        <f t="shared" si="121"/>
        <v>0</v>
      </c>
    </row>
    <row r="1025" spans="1:10" x14ac:dyDescent="0.2">
      <c r="A1025" s="17"/>
      <c r="B1025" s="17">
        <v>1995</v>
      </c>
      <c r="C1025" s="17">
        <v>16</v>
      </c>
      <c r="D1025" s="17">
        <v>6</v>
      </c>
      <c r="E1025" s="17">
        <v>2</v>
      </c>
      <c r="F1025" s="17">
        <v>7</v>
      </c>
      <c r="G1025" s="17">
        <v>0</v>
      </c>
      <c r="H1025" s="17">
        <v>0</v>
      </c>
      <c r="I1025" s="17">
        <v>22</v>
      </c>
      <c r="J1025" s="52">
        <f t="shared" si="121"/>
        <v>5.5</v>
      </c>
    </row>
    <row r="1026" spans="1:10" x14ac:dyDescent="0.2">
      <c r="A1026" s="17"/>
      <c r="B1026" s="17">
        <v>1997</v>
      </c>
      <c r="C1026" s="17">
        <v>19</v>
      </c>
      <c r="D1026" s="17">
        <v>9</v>
      </c>
      <c r="E1026" s="17">
        <v>4</v>
      </c>
      <c r="F1026" s="17" t="s">
        <v>39</v>
      </c>
      <c r="G1026" s="17">
        <v>0</v>
      </c>
      <c r="H1026" s="17">
        <v>0</v>
      </c>
      <c r="I1026" s="17">
        <v>40</v>
      </c>
      <c r="J1026" s="52">
        <f t="shared" si="121"/>
        <v>8</v>
      </c>
    </row>
    <row r="1027" spans="1:10" x14ac:dyDescent="0.2">
      <c r="A1027" s="17"/>
      <c r="B1027" s="17">
        <v>1998</v>
      </c>
      <c r="C1027" s="17">
        <v>16</v>
      </c>
      <c r="D1027" s="17">
        <v>12</v>
      </c>
      <c r="E1027" s="17">
        <v>4</v>
      </c>
      <c r="F1027" s="17">
        <v>10</v>
      </c>
      <c r="G1027" s="17">
        <v>0</v>
      </c>
      <c r="H1027" s="17">
        <v>0</v>
      </c>
      <c r="I1027" s="17">
        <v>49</v>
      </c>
      <c r="J1027" s="52">
        <f t="shared" si="121"/>
        <v>6.125</v>
      </c>
    </row>
    <row r="1028" spans="1:10" x14ac:dyDescent="0.2">
      <c r="A1028" s="17"/>
      <c r="B1028" s="17">
        <v>1999</v>
      </c>
      <c r="C1028" s="17">
        <v>9</v>
      </c>
      <c r="D1028" s="17">
        <v>6</v>
      </c>
      <c r="E1028" s="17">
        <v>3</v>
      </c>
      <c r="F1028" s="17" t="s">
        <v>49</v>
      </c>
      <c r="G1028" s="17">
        <v>0</v>
      </c>
      <c r="H1028" s="17">
        <v>0</v>
      </c>
      <c r="I1028" s="17">
        <v>59</v>
      </c>
      <c r="J1028" s="52">
        <f t="shared" si="121"/>
        <v>19.666666666666668</v>
      </c>
    </row>
    <row r="1029" spans="1:10" x14ac:dyDescent="0.2">
      <c r="A1029" s="17"/>
      <c r="B1029" s="17">
        <v>2000</v>
      </c>
      <c r="C1029" s="17">
        <v>16</v>
      </c>
      <c r="D1029" s="17">
        <v>11</v>
      </c>
      <c r="E1029" s="17">
        <v>2</v>
      </c>
      <c r="F1029" s="17">
        <v>21</v>
      </c>
      <c r="G1029" s="17">
        <v>0</v>
      </c>
      <c r="H1029" s="17">
        <v>0</v>
      </c>
      <c r="I1029" s="17">
        <v>91</v>
      </c>
      <c r="J1029" s="52">
        <f t="shared" si="121"/>
        <v>10.111111111111111</v>
      </c>
    </row>
    <row r="1030" spans="1:10" x14ac:dyDescent="0.2">
      <c r="A1030" s="17"/>
      <c r="B1030" s="17">
        <v>2001</v>
      </c>
      <c r="C1030" s="17">
        <v>13</v>
      </c>
      <c r="D1030" s="17">
        <v>13</v>
      </c>
      <c r="E1030" s="17">
        <v>3</v>
      </c>
      <c r="F1030" s="17">
        <v>44</v>
      </c>
      <c r="G1030" s="17">
        <v>0</v>
      </c>
      <c r="H1030" s="17">
        <v>0</v>
      </c>
      <c r="I1030" s="17">
        <v>146</v>
      </c>
      <c r="J1030" s="52">
        <f t="shared" si="121"/>
        <v>14.6</v>
      </c>
    </row>
    <row r="1031" spans="1:10" x14ac:dyDescent="0.2">
      <c r="A1031" s="17"/>
      <c r="B1031" s="17">
        <v>2002</v>
      </c>
      <c r="C1031" s="17">
        <v>12</v>
      </c>
      <c r="D1031" s="17">
        <v>10</v>
      </c>
      <c r="E1031" s="17">
        <v>4</v>
      </c>
      <c r="F1031" s="17" t="s">
        <v>205</v>
      </c>
      <c r="G1031" s="17">
        <v>0</v>
      </c>
      <c r="H1031" s="17">
        <v>0</v>
      </c>
      <c r="I1031" s="17">
        <v>121</v>
      </c>
      <c r="J1031" s="52">
        <f t="shared" si="121"/>
        <v>20.166666666666668</v>
      </c>
    </row>
    <row r="1032" spans="1:10" x14ac:dyDescent="0.2">
      <c r="A1032" s="17"/>
      <c r="B1032" s="17">
        <v>2003</v>
      </c>
      <c r="C1032" s="17">
        <v>13</v>
      </c>
      <c r="D1032" s="17">
        <v>9</v>
      </c>
      <c r="E1032" s="17">
        <v>2</v>
      </c>
      <c r="F1032" s="17">
        <v>38</v>
      </c>
      <c r="G1032" s="17">
        <v>0</v>
      </c>
      <c r="H1032" s="17">
        <v>0</v>
      </c>
      <c r="I1032" s="17">
        <v>100</v>
      </c>
      <c r="J1032" s="52">
        <f t="shared" si="121"/>
        <v>14.285714285714286</v>
      </c>
    </row>
    <row r="1033" spans="1:10" x14ac:dyDescent="0.2">
      <c r="A1033" s="17"/>
      <c r="B1033" s="17">
        <v>2004</v>
      </c>
      <c r="C1033" s="17">
        <v>8</v>
      </c>
      <c r="D1033" s="17">
        <v>6</v>
      </c>
      <c r="E1033" s="17">
        <v>2</v>
      </c>
      <c r="F1033" s="17" t="s">
        <v>139</v>
      </c>
      <c r="G1033" s="17">
        <v>0</v>
      </c>
      <c r="H1033" s="17">
        <v>0</v>
      </c>
      <c r="I1033" s="17">
        <v>158</v>
      </c>
      <c r="J1033" s="52">
        <f t="shared" si="121"/>
        <v>39.5</v>
      </c>
    </row>
    <row r="1034" spans="1:10" x14ac:dyDescent="0.2">
      <c r="A1034" s="17"/>
      <c r="B1034" s="17">
        <v>2005</v>
      </c>
      <c r="C1034" s="17">
        <v>9</v>
      </c>
      <c r="D1034" s="17">
        <v>8</v>
      </c>
      <c r="E1034" s="17">
        <v>2</v>
      </c>
      <c r="F1034" s="17" t="s">
        <v>29</v>
      </c>
      <c r="G1034" s="17">
        <v>0</v>
      </c>
      <c r="H1034" s="17">
        <v>0</v>
      </c>
      <c r="I1034" s="17">
        <v>92</v>
      </c>
      <c r="J1034" s="52">
        <f t="shared" si="121"/>
        <v>15.333333333333334</v>
      </c>
    </row>
    <row r="1035" spans="1:10" x14ac:dyDescent="0.2">
      <c r="A1035" s="17"/>
      <c r="B1035" s="17">
        <v>2006</v>
      </c>
      <c r="C1035" s="17">
        <v>5</v>
      </c>
      <c r="D1035" s="17">
        <v>3</v>
      </c>
      <c r="E1035" s="17">
        <v>1</v>
      </c>
      <c r="F1035" s="17" t="s">
        <v>111</v>
      </c>
      <c r="G1035" s="17">
        <v>0</v>
      </c>
      <c r="H1035" s="17">
        <v>0</v>
      </c>
      <c r="I1035" s="17">
        <v>68</v>
      </c>
      <c r="J1035" s="52">
        <f t="shared" si="121"/>
        <v>34</v>
      </c>
    </row>
    <row r="1036" spans="1:10" x14ac:dyDescent="0.2">
      <c r="A1036" s="17"/>
      <c r="B1036" s="17">
        <v>2007</v>
      </c>
      <c r="C1036" s="17">
        <v>9</v>
      </c>
      <c r="D1036" s="17">
        <v>7</v>
      </c>
      <c r="E1036" s="17">
        <v>1</v>
      </c>
      <c r="F1036" s="17" t="s">
        <v>205</v>
      </c>
      <c r="G1036" s="17">
        <v>0</v>
      </c>
      <c r="H1036" s="17">
        <v>0</v>
      </c>
      <c r="I1036" s="17">
        <v>64</v>
      </c>
      <c r="J1036" s="52">
        <f t="shared" si="121"/>
        <v>10.666666666666666</v>
      </c>
    </row>
    <row r="1037" spans="1:10" x14ac:dyDescent="0.2">
      <c r="A1037" s="17"/>
      <c r="B1037" s="17">
        <v>2008</v>
      </c>
      <c r="C1037" s="17">
        <v>11</v>
      </c>
      <c r="D1037" s="17">
        <v>8</v>
      </c>
      <c r="E1037" s="17">
        <v>4</v>
      </c>
      <c r="F1037" s="17">
        <v>38</v>
      </c>
      <c r="G1037" s="17">
        <v>0</v>
      </c>
      <c r="H1037" s="17">
        <v>0</v>
      </c>
      <c r="I1037" s="17">
        <v>84</v>
      </c>
      <c r="J1037" s="52">
        <f t="shared" si="121"/>
        <v>21</v>
      </c>
    </row>
    <row r="1038" spans="1:10" x14ac:dyDescent="0.2">
      <c r="A1038" s="17"/>
      <c r="B1038" s="17">
        <v>2009</v>
      </c>
      <c r="C1038" s="17">
        <v>14</v>
      </c>
      <c r="D1038" s="17">
        <v>9</v>
      </c>
      <c r="E1038" s="17">
        <v>2</v>
      </c>
      <c r="F1038" s="17">
        <v>31</v>
      </c>
      <c r="G1038" s="17">
        <v>0</v>
      </c>
      <c r="H1038" s="17">
        <v>0</v>
      </c>
      <c r="I1038" s="17">
        <v>86</v>
      </c>
      <c r="J1038" s="52">
        <f t="shared" si="121"/>
        <v>12.285714285714286</v>
      </c>
    </row>
    <row r="1039" spans="1:10" x14ac:dyDescent="0.2">
      <c r="A1039" s="17"/>
      <c r="B1039" s="17">
        <v>2010</v>
      </c>
      <c r="C1039" s="17">
        <v>15</v>
      </c>
      <c r="D1039" s="17">
        <v>9</v>
      </c>
      <c r="E1039" s="17">
        <v>4</v>
      </c>
      <c r="F1039" s="17">
        <v>10</v>
      </c>
      <c r="G1039" s="17">
        <v>0</v>
      </c>
      <c r="H1039" s="17">
        <v>0</v>
      </c>
      <c r="I1039" s="17">
        <v>38</v>
      </c>
      <c r="J1039" s="52">
        <f t="shared" si="121"/>
        <v>7.6</v>
      </c>
    </row>
    <row r="1040" spans="1:10" x14ac:dyDescent="0.2">
      <c r="A1040" s="17"/>
      <c r="B1040" s="17">
        <v>2011</v>
      </c>
      <c r="C1040" s="61">
        <v>14</v>
      </c>
      <c r="D1040" s="61">
        <v>8</v>
      </c>
      <c r="E1040" s="61">
        <v>5</v>
      </c>
      <c r="F1040" s="34" t="s">
        <v>53</v>
      </c>
      <c r="G1040" s="61">
        <v>0</v>
      </c>
      <c r="H1040" s="61">
        <v>0</v>
      </c>
      <c r="I1040" s="61">
        <v>32</v>
      </c>
      <c r="J1040" s="52">
        <f t="shared" si="121"/>
        <v>10.666666666666666</v>
      </c>
    </row>
    <row r="1041" spans="1:10" x14ac:dyDescent="0.2">
      <c r="A1041" s="17"/>
      <c r="B1041" s="17">
        <v>2012</v>
      </c>
      <c r="C1041" s="61">
        <v>11</v>
      </c>
      <c r="D1041" s="61">
        <v>6</v>
      </c>
      <c r="E1041" s="61">
        <v>3</v>
      </c>
      <c r="F1041" s="34" t="s">
        <v>29</v>
      </c>
      <c r="G1041" s="61">
        <v>0</v>
      </c>
      <c r="H1041" s="61">
        <v>0</v>
      </c>
      <c r="I1041" s="61">
        <v>45</v>
      </c>
      <c r="J1041" s="52">
        <f t="shared" si="121"/>
        <v>15</v>
      </c>
    </row>
    <row r="1042" spans="1:10" x14ac:dyDescent="0.2">
      <c r="A1042" s="17"/>
      <c r="B1042" s="17">
        <v>2013</v>
      </c>
      <c r="C1042" s="61">
        <v>14</v>
      </c>
      <c r="D1042" s="61">
        <v>8</v>
      </c>
      <c r="E1042" s="61">
        <v>2</v>
      </c>
      <c r="F1042" s="34" t="s">
        <v>123</v>
      </c>
      <c r="G1042" s="61">
        <v>0</v>
      </c>
      <c r="H1042" s="61">
        <v>0</v>
      </c>
      <c r="I1042" s="61">
        <v>58</v>
      </c>
      <c r="J1042" s="52">
        <f t="shared" si="121"/>
        <v>9.6666666666666661</v>
      </c>
    </row>
    <row r="1043" spans="1:10" x14ac:dyDescent="0.2">
      <c r="A1043" s="17"/>
      <c r="B1043" s="17">
        <v>2014</v>
      </c>
      <c r="C1043" s="61">
        <v>8</v>
      </c>
      <c r="D1043" s="61">
        <v>6</v>
      </c>
      <c r="E1043" s="61">
        <v>3</v>
      </c>
      <c r="F1043" s="34">
        <v>13</v>
      </c>
      <c r="G1043" s="61">
        <v>0</v>
      </c>
      <c r="H1043" s="61">
        <v>0</v>
      </c>
      <c r="I1043" s="61">
        <v>22</v>
      </c>
      <c r="J1043" s="52">
        <f t="shared" si="121"/>
        <v>7.333333333333333</v>
      </c>
    </row>
    <row r="1044" spans="1:10" x14ac:dyDescent="0.2">
      <c r="A1044" s="17"/>
      <c r="B1044" s="17">
        <v>2015</v>
      </c>
      <c r="C1044" s="61">
        <v>11</v>
      </c>
      <c r="D1044" s="61">
        <v>8</v>
      </c>
      <c r="E1044" s="61">
        <v>5</v>
      </c>
      <c r="F1044" s="34">
        <v>29</v>
      </c>
      <c r="G1044" s="61">
        <v>0</v>
      </c>
      <c r="H1044" s="61">
        <v>0</v>
      </c>
      <c r="I1044" s="61">
        <v>87</v>
      </c>
      <c r="J1044" s="52">
        <f t="shared" ref="J1044:J1045" si="122">I1044/(D1044-E1044)</f>
        <v>29</v>
      </c>
    </row>
    <row r="1045" spans="1:10" x14ac:dyDescent="0.2">
      <c r="A1045" s="17"/>
      <c r="B1045" s="34">
        <v>2017</v>
      </c>
      <c r="C1045" s="34">
        <v>1</v>
      </c>
      <c r="D1045" s="34">
        <v>1</v>
      </c>
      <c r="E1045" s="34">
        <v>0</v>
      </c>
      <c r="F1045" s="34">
        <v>0</v>
      </c>
      <c r="G1045" s="34">
        <v>0</v>
      </c>
      <c r="H1045" s="34">
        <v>0</v>
      </c>
      <c r="I1045" s="34">
        <v>0</v>
      </c>
      <c r="J1045" s="52">
        <f t="shared" si="122"/>
        <v>0</v>
      </c>
    </row>
    <row r="1046" spans="1:10" x14ac:dyDescent="0.2">
      <c r="A1046" s="17"/>
      <c r="B1046" s="55" t="s">
        <v>15</v>
      </c>
      <c r="C1046" s="55">
        <f>SUM(C1021:C1045)</f>
        <v>258</v>
      </c>
      <c r="D1046" s="55">
        <f t="shared" ref="D1046:I1046" si="123">SUM(D1021:D1045)</f>
        <v>174</v>
      </c>
      <c r="E1046" s="55">
        <f t="shared" si="123"/>
        <v>62</v>
      </c>
      <c r="F1046" s="55" t="s">
        <v>139</v>
      </c>
      <c r="G1046" s="55">
        <f t="shared" si="123"/>
        <v>0</v>
      </c>
      <c r="H1046" s="55">
        <f t="shared" si="123"/>
        <v>0</v>
      </c>
      <c r="I1046" s="55">
        <f t="shared" si="123"/>
        <v>1516</v>
      </c>
      <c r="J1046" s="56">
        <f>I1046/(D1046-E1046)</f>
        <v>13.535714285714286</v>
      </c>
    </row>
    <row r="1047" spans="1:10" x14ac:dyDescent="0.2">
      <c r="A1047" s="17"/>
      <c r="B1047" s="17"/>
      <c r="C1047" s="17"/>
      <c r="D1047" s="17"/>
      <c r="E1047" s="17"/>
      <c r="F1047" s="17"/>
      <c r="G1047" s="17"/>
      <c r="H1047" s="17"/>
      <c r="I1047" s="17"/>
      <c r="J1047" s="52"/>
    </row>
    <row r="1048" spans="1:10" x14ac:dyDescent="0.2">
      <c r="A1048" s="17" t="s">
        <v>206</v>
      </c>
      <c r="B1048" s="17">
        <v>1993</v>
      </c>
      <c r="C1048" s="17">
        <v>1</v>
      </c>
      <c r="D1048" s="17">
        <v>1</v>
      </c>
      <c r="E1048" s="17">
        <v>1</v>
      </c>
      <c r="F1048" s="17" t="s">
        <v>57</v>
      </c>
      <c r="G1048" s="17">
        <v>0</v>
      </c>
      <c r="H1048" s="17">
        <v>0</v>
      </c>
      <c r="I1048" s="17">
        <v>3</v>
      </c>
      <c r="J1048" s="52" t="e">
        <f t="shared" ref="J1048" si="124">I1048/(D1048-E1048)</f>
        <v>#DIV/0!</v>
      </c>
    </row>
    <row r="1049" spans="1:10" x14ac:dyDescent="0.2">
      <c r="A1049" s="17"/>
      <c r="B1049" s="17">
        <v>2000</v>
      </c>
      <c r="C1049" s="17">
        <v>1</v>
      </c>
      <c r="D1049" s="17">
        <v>1</v>
      </c>
      <c r="E1049" s="17">
        <v>0</v>
      </c>
      <c r="F1049" s="17">
        <v>0</v>
      </c>
      <c r="G1049" s="17">
        <v>0</v>
      </c>
      <c r="H1049" s="17">
        <v>0</v>
      </c>
      <c r="I1049" s="17">
        <v>0</v>
      </c>
      <c r="J1049" s="52">
        <f t="shared" ref="J1049" si="125">I1049/(D1049-E1049)</f>
        <v>0</v>
      </c>
    </row>
    <row r="1050" spans="1:10" x14ac:dyDescent="0.2">
      <c r="A1050" s="17"/>
      <c r="B1050" s="55" t="s">
        <v>15</v>
      </c>
      <c r="C1050" s="55">
        <v>2</v>
      </c>
      <c r="D1050" s="55">
        <v>2</v>
      </c>
      <c r="E1050" s="55">
        <v>1</v>
      </c>
      <c r="F1050" s="55" t="s">
        <v>57</v>
      </c>
      <c r="G1050" s="55">
        <v>0</v>
      </c>
      <c r="H1050" s="55">
        <v>0</v>
      </c>
      <c r="I1050" s="55">
        <v>3</v>
      </c>
      <c r="J1050" s="56">
        <f>I1050/(D1050-E1050)</f>
        <v>3</v>
      </c>
    </row>
    <row r="1051" spans="1:10" x14ac:dyDescent="0.2">
      <c r="A1051" s="17"/>
      <c r="B1051" s="17"/>
      <c r="C1051" s="17"/>
      <c r="D1051" s="17"/>
      <c r="E1051" s="17"/>
      <c r="F1051" s="17"/>
      <c r="G1051" s="17"/>
      <c r="H1051" s="17"/>
      <c r="I1051" s="17"/>
      <c r="J1051" s="52"/>
    </row>
    <row r="1052" spans="1:10" x14ac:dyDescent="0.2">
      <c r="A1052" s="17" t="s">
        <v>207</v>
      </c>
      <c r="B1052" s="17">
        <v>1992</v>
      </c>
      <c r="C1052" s="17">
        <v>15</v>
      </c>
      <c r="D1052" s="17">
        <v>15</v>
      </c>
      <c r="E1052" s="17">
        <v>1</v>
      </c>
      <c r="F1052" s="17">
        <v>42</v>
      </c>
      <c r="G1052" s="17">
        <v>0</v>
      </c>
      <c r="H1052" s="17">
        <v>0</v>
      </c>
      <c r="I1052" s="17">
        <v>160</v>
      </c>
      <c r="J1052" s="52">
        <f t="shared" ref="J1052:J1054" si="126">I1052/(D1052-E1052)</f>
        <v>11.428571428571429</v>
      </c>
    </row>
    <row r="1053" spans="1:10" x14ac:dyDescent="0.2">
      <c r="A1053" s="17"/>
      <c r="B1053" s="17">
        <v>1993</v>
      </c>
      <c r="C1053" s="17">
        <v>5</v>
      </c>
      <c r="D1053" s="17">
        <v>5</v>
      </c>
      <c r="E1053" s="17">
        <v>1</v>
      </c>
      <c r="F1053" s="17">
        <v>42</v>
      </c>
      <c r="G1053" s="17">
        <v>0</v>
      </c>
      <c r="H1053" s="17">
        <v>0</v>
      </c>
      <c r="I1053" s="17">
        <v>82</v>
      </c>
      <c r="J1053" s="52">
        <f t="shared" si="126"/>
        <v>20.5</v>
      </c>
    </row>
    <row r="1054" spans="1:10" x14ac:dyDescent="0.2">
      <c r="A1054" s="17"/>
      <c r="B1054" s="17">
        <v>1994</v>
      </c>
      <c r="C1054" s="17">
        <v>1</v>
      </c>
      <c r="D1054" s="17">
        <v>1</v>
      </c>
      <c r="E1054" s="17">
        <v>0</v>
      </c>
      <c r="F1054" s="17">
        <v>2</v>
      </c>
      <c r="G1054" s="17">
        <v>0</v>
      </c>
      <c r="H1054" s="17">
        <v>0</v>
      </c>
      <c r="I1054" s="17">
        <v>2</v>
      </c>
      <c r="J1054" s="52">
        <f t="shared" si="126"/>
        <v>2</v>
      </c>
    </row>
    <row r="1055" spans="1:10" x14ac:dyDescent="0.2">
      <c r="A1055" s="17"/>
      <c r="B1055" s="17">
        <v>1996</v>
      </c>
      <c r="C1055" s="17">
        <v>2</v>
      </c>
      <c r="D1055" s="17">
        <v>2</v>
      </c>
      <c r="E1055" s="17">
        <v>0</v>
      </c>
      <c r="F1055" s="17">
        <v>9</v>
      </c>
      <c r="G1055" s="17">
        <v>0</v>
      </c>
      <c r="H1055" s="17">
        <v>0</v>
      </c>
      <c r="I1055" s="17">
        <v>16</v>
      </c>
      <c r="J1055" s="52">
        <f t="shared" ref="J1055" si="127">I1055/(D1055-E1055)</f>
        <v>8</v>
      </c>
    </row>
    <row r="1056" spans="1:10" x14ac:dyDescent="0.2">
      <c r="A1056" s="17"/>
      <c r="B1056" s="55" t="s">
        <v>15</v>
      </c>
      <c r="C1056" s="55">
        <v>23</v>
      </c>
      <c r="D1056" s="55">
        <v>23</v>
      </c>
      <c r="E1056" s="55">
        <v>2</v>
      </c>
      <c r="F1056" s="55">
        <v>42</v>
      </c>
      <c r="G1056" s="55">
        <v>0</v>
      </c>
      <c r="H1056" s="55">
        <v>0</v>
      </c>
      <c r="I1056" s="55">
        <v>260</v>
      </c>
      <c r="J1056" s="56">
        <f>I1056/(D1056-E1056)</f>
        <v>12.380952380952381</v>
      </c>
    </row>
    <row r="1057" spans="1:10" x14ac:dyDescent="0.2">
      <c r="A1057" s="17"/>
      <c r="B1057" s="17"/>
      <c r="C1057" s="17"/>
      <c r="D1057" s="17"/>
      <c r="E1057" s="17"/>
      <c r="F1057" s="17"/>
      <c r="G1057" s="17"/>
      <c r="H1057" s="17"/>
      <c r="I1057" s="17"/>
      <c r="J1057" s="52"/>
    </row>
    <row r="1058" spans="1:10" x14ac:dyDescent="0.2">
      <c r="A1058" s="17" t="s">
        <v>208</v>
      </c>
      <c r="B1058" s="17">
        <v>1995</v>
      </c>
      <c r="C1058" s="17">
        <v>2</v>
      </c>
      <c r="D1058" s="17">
        <v>1</v>
      </c>
      <c r="E1058" s="17">
        <v>1</v>
      </c>
      <c r="F1058" s="17" t="s">
        <v>50</v>
      </c>
      <c r="G1058" s="17">
        <v>0</v>
      </c>
      <c r="H1058" s="17">
        <v>0</v>
      </c>
      <c r="I1058" s="17">
        <v>1</v>
      </c>
      <c r="J1058" s="52" t="e">
        <f t="shared" ref="J1058:J1065" si="128">I1058/(D1058-E1058)</f>
        <v>#DIV/0!</v>
      </c>
    </row>
    <row r="1059" spans="1:10" x14ac:dyDescent="0.2">
      <c r="A1059" s="17"/>
      <c r="B1059" s="17">
        <v>1996</v>
      </c>
      <c r="C1059" s="17">
        <v>13</v>
      </c>
      <c r="D1059" s="17">
        <v>2</v>
      </c>
      <c r="E1059" s="17">
        <v>2</v>
      </c>
      <c r="F1059" s="17" t="s">
        <v>58</v>
      </c>
      <c r="G1059" s="17">
        <v>0</v>
      </c>
      <c r="H1059" s="17">
        <v>0</v>
      </c>
      <c r="I1059" s="17">
        <v>5</v>
      </c>
      <c r="J1059" s="52" t="e">
        <f t="shared" si="128"/>
        <v>#DIV/0!</v>
      </c>
    </row>
    <row r="1060" spans="1:10" x14ac:dyDescent="0.2">
      <c r="A1060" s="17"/>
      <c r="B1060" s="17">
        <v>1997</v>
      </c>
      <c r="C1060" s="17">
        <v>10</v>
      </c>
      <c r="D1060" s="17">
        <v>5</v>
      </c>
      <c r="E1060" s="17">
        <v>1</v>
      </c>
      <c r="F1060" s="17" t="s">
        <v>12</v>
      </c>
      <c r="G1060" s="17">
        <v>0</v>
      </c>
      <c r="H1060" s="17">
        <v>0</v>
      </c>
      <c r="I1060" s="17">
        <v>3</v>
      </c>
      <c r="J1060" s="52">
        <f t="shared" si="128"/>
        <v>0.75</v>
      </c>
    </row>
    <row r="1061" spans="1:10" x14ac:dyDescent="0.2">
      <c r="A1061" s="17"/>
      <c r="B1061" s="17">
        <v>1998</v>
      </c>
      <c r="C1061" s="17">
        <v>13</v>
      </c>
      <c r="D1061" s="17">
        <v>12</v>
      </c>
      <c r="E1061" s="17">
        <v>3</v>
      </c>
      <c r="F1061" s="17" t="s">
        <v>30</v>
      </c>
      <c r="G1061" s="17">
        <v>0</v>
      </c>
      <c r="H1061" s="17">
        <v>0</v>
      </c>
      <c r="I1061" s="17">
        <v>95</v>
      </c>
      <c r="J1061" s="52">
        <f t="shared" si="128"/>
        <v>10.555555555555555</v>
      </c>
    </row>
    <row r="1062" spans="1:10" x14ac:dyDescent="0.2">
      <c r="A1062" s="17"/>
      <c r="B1062" s="17">
        <v>1999</v>
      </c>
      <c r="C1062" s="17">
        <v>2</v>
      </c>
      <c r="D1062" s="17">
        <v>2</v>
      </c>
      <c r="E1062" s="17">
        <v>1</v>
      </c>
      <c r="F1062" s="17">
        <v>6</v>
      </c>
      <c r="G1062" s="17">
        <v>0</v>
      </c>
      <c r="H1062" s="17">
        <v>0</v>
      </c>
      <c r="I1062" s="17">
        <v>10</v>
      </c>
      <c r="J1062" s="52">
        <f t="shared" si="128"/>
        <v>10</v>
      </c>
    </row>
    <row r="1063" spans="1:10" x14ac:dyDescent="0.2">
      <c r="A1063" s="17"/>
      <c r="B1063" s="17">
        <v>2000</v>
      </c>
      <c r="C1063" s="17">
        <v>5</v>
      </c>
      <c r="D1063" s="17">
        <v>4</v>
      </c>
      <c r="E1063" s="17">
        <v>1</v>
      </c>
      <c r="F1063" s="17" t="s">
        <v>31</v>
      </c>
      <c r="G1063" s="17">
        <v>0</v>
      </c>
      <c r="H1063" s="17">
        <v>0</v>
      </c>
      <c r="I1063" s="17">
        <v>27</v>
      </c>
      <c r="J1063" s="52">
        <f t="shared" si="128"/>
        <v>9</v>
      </c>
    </row>
    <row r="1064" spans="1:10" x14ac:dyDescent="0.2">
      <c r="A1064" s="17"/>
      <c r="B1064" s="17">
        <v>2001</v>
      </c>
      <c r="C1064" s="17">
        <v>2</v>
      </c>
      <c r="D1064" s="17">
        <v>2</v>
      </c>
      <c r="E1064" s="17">
        <v>0</v>
      </c>
      <c r="F1064" s="17">
        <v>21</v>
      </c>
      <c r="G1064" s="17">
        <v>0</v>
      </c>
      <c r="H1064" s="17">
        <v>0</v>
      </c>
      <c r="I1064" s="17">
        <v>32</v>
      </c>
      <c r="J1064" s="52">
        <f t="shared" si="128"/>
        <v>16</v>
      </c>
    </row>
    <row r="1065" spans="1:10" x14ac:dyDescent="0.2">
      <c r="A1065" s="17"/>
      <c r="B1065" s="17">
        <v>2002</v>
      </c>
      <c r="C1065" s="17">
        <v>5</v>
      </c>
      <c r="D1065" s="17">
        <v>4</v>
      </c>
      <c r="E1065" s="17">
        <v>0</v>
      </c>
      <c r="F1065" s="17">
        <v>32</v>
      </c>
      <c r="G1065" s="17">
        <v>0</v>
      </c>
      <c r="H1065" s="17">
        <v>0</v>
      </c>
      <c r="I1065" s="17">
        <v>44</v>
      </c>
      <c r="J1065" s="52">
        <f t="shared" si="128"/>
        <v>11</v>
      </c>
    </row>
    <row r="1066" spans="1:10" x14ac:dyDescent="0.2">
      <c r="A1066" s="17"/>
      <c r="B1066" s="17">
        <v>2004</v>
      </c>
      <c r="C1066" s="17">
        <v>5</v>
      </c>
      <c r="D1066" s="17">
        <v>4</v>
      </c>
      <c r="E1066" s="17">
        <v>1</v>
      </c>
      <c r="F1066" s="17">
        <v>21</v>
      </c>
      <c r="G1066" s="17">
        <v>0</v>
      </c>
      <c r="H1066" s="17">
        <v>0</v>
      </c>
      <c r="I1066" s="17">
        <v>40</v>
      </c>
      <c r="J1066" s="52">
        <f t="shared" ref="J1066" si="129">I1066/(D1066-E1066)</f>
        <v>13.333333333333334</v>
      </c>
    </row>
    <row r="1067" spans="1:10" x14ac:dyDescent="0.2">
      <c r="A1067" s="17"/>
      <c r="B1067" s="55" t="s">
        <v>15</v>
      </c>
      <c r="C1067" s="55">
        <v>57</v>
      </c>
      <c r="D1067" s="55">
        <v>36</v>
      </c>
      <c r="E1067" s="55">
        <v>10</v>
      </c>
      <c r="F1067" s="55">
        <v>32</v>
      </c>
      <c r="G1067" s="55">
        <v>0</v>
      </c>
      <c r="H1067" s="55">
        <v>0</v>
      </c>
      <c r="I1067" s="55">
        <v>257</v>
      </c>
      <c r="J1067" s="56">
        <f>I1067/(D1067-E1067)</f>
        <v>9.884615384615385</v>
      </c>
    </row>
    <row r="1068" spans="1:10" x14ac:dyDescent="0.2">
      <c r="A1068" s="17"/>
      <c r="B1068" s="17"/>
      <c r="C1068" s="17"/>
      <c r="D1068" s="17"/>
      <c r="E1068" s="17"/>
      <c r="F1068" s="17"/>
      <c r="G1068" s="17"/>
      <c r="H1068" s="17"/>
      <c r="I1068" s="17"/>
      <c r="J1068" s="52"/>
    </row>
    <row r="1069" spans="1:10" x14ac:dyDescent="0.2">
      <c r="A1069" s="17" t="s">
        <v>209</v>
      </c>
      <c r="B1069" s="17">
        <v>1998</v>
      </c>
      <c r="C1069" s="17">
        <v>2</v>
      </c>
      <c r="D1069" s="17">
        <v>0</v>
      </c>
      <c r="E1069" s="17" t="s">
        <v>34</v>
      </c>
      <c r="F1069" s="17" t="s">
        <v>34</v>
      </c>
      <c r="G1069" s="17" t="s">
        <v>35</v>
      </c>
      <c r="H1069" s="17" t="s">
        <v>35</v>
      </c>
      <c r="I1069" s="17" t="s">
        <v>34</v>
      </c>
      <c r="J1069" s="52" t="s">
        <v>13</v>
      </c>
    </row>
    <row r="1070" spans="1:10" x14ac:dyDescent="0.2">
      <c r="A1070" s="17"/>
      <c r="B1070" s="17"/>
      <c r="C1070" s="17"/>
      <c r="D1070" s="17"/>
      <c r="E1070" s="17"/>
      <c r="F1070" s="17"/>
      <c r="G1070" s="17"/>
      <c r="H1070" s="17"/>
      <c r="I1070" s="17"/>
      <c r="J1070" s="52"/>
    </row>
    <row r="1071" spans="1:10" x14ac:dyDescent="0.2">
      <c r="A1071" s="17" t="s">
        <v>210</v>
      </c>
      <c r="B1071" s="17">
        <v>1999</v>
      </c>
      <c r="C1071" s="17">
        <v>2</v>
      </c>
      <c r="D1071" s="17">
        <v>1</v>
      </c>
      <c r="E1071" s="17">
        <v>1</v>
      </c>
      <c r="F1071" s="17" t="s">
        <v>50</v>
      </c>
      <c r="G1071" s="17">
        <v>0</v>
      </c>
      <c r="H1071" s="17">
        <v>0</v>
      </c>
      <c r="I1071" s="17">
        <v>1</v>
      </c>
      <c r="J1071" s="52" t="e">
        <f t="shared" ref="J1071:J1073" si="130">I1071/(D1071-E1071)</f>
        <v>#DIV/0!</v>
      </c>
    </row>
    <row r="1072" spans="1:10" x14ac:dyDescent="0.2">
      <c r="A1072" s="17"/>
      <c r="B1072" s="17">
        <v>2000</v>
      </c>
      <c r="C1072" s="17">
        <v>8</v>
      </c>
      <c r="D1072" s="17">
        <v>4</v>
      </c>
      <c r="E1072" s="17">
        <v>1</v>
      </c>
      <c r="F1072" s="17">
        <v>3</v>
      </c>
      <c r="G1072" s="17">
        <v>0</v>
      </c>
      <c r="H1072" s="17">
        <v>0</v>
      </c>
      <c r="I1072" s="17">
        <v>5</v>
      </c>
      <c r="J1072" s="52">
        <f t="shared" si="130"/>
        <v>1.6666666666666667</v>
      </c>
    </row>
    <row r="1073" spans="1:12" x14ac:dyDescent="0.2">
      <c r="A1073" s="17"/>
      <c r="B1073" s="17">
        <v>2002</v>
      </c>
      <c r="C1073" s="17">
        <v>1</v>
      </c>
      <c r="D1073" s="17">
        <v>1</v>
      </c>
      <c r="E1073" s="17">
        <v>0</v>
      </c>
      <c r="F1073" s="17">
        <v>7</v>
      </c>
      <c r="G1073" s="17">
        <v>0</v>
      </c>
      <c r="H1073" s="17">
        <v>0</v>
      </c>
      <c r="I1073" s="17">
        <v>7</v>
      </c>
      <c r="J1073" s="52">
        <f t="shared" si="130"/>
        <v>7</v>
      </c>
    </row>
    <row r="1074" spans="1:12" x14ac:dyDescent="0.2">
      <c r="A1074" s="17"/>
      <c r="B1074" s="17">
        <v>2007</v>
      </c>
      <c r="C1074" s="17">
        <v>1</v>
      </c>
      <c r="D1074" s="17">
        <v>1</v>
      </c>
      <c r="E1074" s="17">
        <v>0</v>
      </c>
      <c r="F1074" s="17">
        <v>13</v>
      </c>
      <c r="G1074" s="17">
        <v>0</v>
      </c>
      <c r="H1074" s="17">
        <v>0</v>
      </c>
      <c r="I1074" s="17">
        <v>13</v>
      </c>
      <c r="J1074" s="52">
        <f>I1074/(D1074-E1074)</f>
        <v>13</v>
      </c>
    </row>
    <row r="1075" spans="1:12" x14ac:dyDescent="0.2">
      <c r="A1075" s="17"/>
      <c r="B1075" s="55" t="s">
        <v>15</v>
      </c>
      <c r="C1075" s="55">
        <v>12</v>
      </c>
      <c r="D1075" s="55">
        <v>7</v>
      </c>
      <c r="E1075" s="55">
        <v>2</v>
      </c>
      <c r="F1075" s="55">
        <v>13</v>
      </c>
      <c r="G1075" s="55">
        <v>0</v>
      </c>
      <c r="H1075" s="55">
        <v>0</v>
      </c>
      <c r="I1075" s="55">
        <v>26</v>
      </c>
      <c r="J1075" s="56">
        <f>I1075/(D1075-E1075)</f>
        <v>5.2</v>
      </c>
    </row>
    <row r="1076" spans="1:12" x14ac:dyDescent="0.2">
      <c r="A1076" s="17"/>
      <c r="B1076" s="17"/>
      <c r="C1076" s="17"/>
      <c r="D1076" s="17"/>
      <c r="E1076" s="17"/>
      <c r="F1076" s="17"/>
      <c r="G1076" s="17"/>
      <c r="H1076" s="17"/>
      <c r="I1076" s="17"/>
      <c r="J1076" s="52"/>
    </row>
    <row r="1077" spans="1:12" x14ac:dyDescent="0.2">
      <c r="A1077" s="17" t="s">
        <v>1105</v>
      </c>
      <c r="B1077" s="17">
        <v>2016</v>
      </c>
      <c r="C1077" s="17">
        <v>16</v>
      </c>
      <c r="D1077" s="17">
        <v>15</v>
      </c>
      <c r="E1077" s="17">
        <v>3</v>
      </c>
      <c r="F1077" s="17">
        <v>138</v>
      </c>
      <c r="G1077" s="17">
        <v>1</v>
      </c>
      <c r="H1077" s="17">
        <v>4</v>
      </c>
      <c r="I1077" s="17">
        <v>721</v>
      </c>
      <c r="J1077" s="52">
        <f>I1077/(D1077-E1077)</f>
        <v>60.083333333333336</v>
      </c>
    </row>
    <row r="1078" spans="1:12" x14ac:dyDescent="0.2">
      <c r="A1078" s="17"/>
      <c r="B1078" s="17">
        <v>2017</v>
      </c>
      <c r="C1078" s="34">
        <v>16</v>
      </c>
      <c r="D1078" s="34">
        <v>16</v>
      </c>
      <c r="E1078" s="34">
        <v>2</v>
      </c>
      <c r="F1078" s="34">
        <v>212</v>
      </c>
      <c r="G1078" s="34">
        <v>4</v>
      </c>
      <c r="H1078" s="34">
        <v>1</v>
      </c>
      <c r="I1078" s="34">
        <v>698</v>
      </c>
      <c r="J1078" s="34">
        <v>49.86</v>
      </c>
    </row>
    <row r="1079" spans="1:12" x14ac:dyDescent="0.2">
      <c r="A1079" s="17"/>
      <c r="B1079" s="34">
        <v>2018</v>
      </c>
      <c r="C1079" s="84">
        <v>18</v>
      </c>
      <c r="D1079" s="84">
        <v>18</v>
      </c>
      <c r="E1079" s="84">
        <v>1</v>
      </c>
      <c r="F1079" s="34">
        <v>102</v>
      </c>
      <c r="G1079" s="84">
        <v>2</v>
      </c>
      <c r="H1079" s="84">
        <v>1</v>
      </c>
      <c r="I1079" s="84">
        <v>455</v>
      </c>
      <c r="J1079" s="85">
        <v>26.76</v>
      </c>
    </row>
    <row r="1080" spans="1:12" s="34" customFormat="1" x14ac:dyDescent="0.2">
      <c r="A1080" s="19"/>
      <c r="B1080" s="34">
        <v>2019</v>
      </c>
      <c r="C1080" s="84">
        <v>17</v>
      </c>
      <c r="D1080" s="84">
        <v>17</v>
      </c>
      <c r="E1080" s="84">
        <v>1</v>
      </c>
      <c r="F1080" s="34">
        <v>130</v>
      </c>
      <c r="G1080" s="84">
        <v>2</v>
      </c>
      <c r="H1080" s="84">
        <v>2</v>
      </c>
      <c r="I1080" s="84">
        <v>554</v>
      </c>
      <c r="J1080" s="85">
        <v>34.630000000000003</v>
      </c>
    </row>
    <row r="1081" spans="1:12" s="34" customFormat="1" x14ac:dyDescent="0.2">
      <c r="A1081" s="19"/>
      <c r="B1081" s="34">
        <v>2020</v>
      </c>
      <c r="C1081" s="84">
        <v>3</v>
      </c>
      <c r="D1081" s="84">
        <v>3</v>
      </c>
      <c r="E1081" s="84">
        <v>0</v>
      </c>
      <c r="F1081" s="34">
        <v>46</v>
      </c>
      <c r="G1081" s="84">
        <v>0</v>
      </c>
      <c r="H1081" s="84">
        <v>0</v>
      </c>
      <c r="I1081" s="84">
        <v>63</v>
      </c>
      <c r="J1081" s="63">
        <f t="shared" ref="J1081:J1083" si="131">I1081/(D1081-E1081)</f>
        <v>21</v>
      </c>
    </row>
    <row r="1082" spans="1:12" s="34" customFormat="1" ht="15" x14ac:dyDescent="0.2">
      <c r="A1082" s="19"/>
      <c r="B1082" s="34">
        <v>2021</v>
      </c>
      <c r="C1082" s="84">
        <v>14</v>
      </c>
      <c r="D1082" s="84">
        <v>14</v>
      </c>
      <c r="E1082" s="84">
        <v>1</v>
      </c>
      <c r="F1082" s="34" t="s">
        <v>1349</v>
      </c>
      <c r="G1082" s="84">
        <v>2</v>
      </c>
      <c r="H1082" s="84">
        <v>0</v>
      </c>
      <c r="I1082" s="84">
        <v>370</v>
      </c>
      <c r="J1082" s="85">
        <f t="shared" si="131"/>
        <v>28.46153846153846</v>
      </c>
      <c r="K1082" s="93"/>
    </row>
    <row r="1083" spans="1:12" s="34" customFormat="1" ht="15" x14ac:dyDescent="0.2">
      <c r="A1083" s="19"/>
      <c r="B1083" s="34">
        <v>2022</v>
      </c>
      <c r="C1083" s="100">
        <v>16</v>
      </c>
      <c r="D1083" s="100">
        <v>16</v>
      </c>
      <c r="E1083" s="100">
        <v>2</v>
      </c>
      <c r="F1083" s="34" t="s">
        <v>1384</v>
      </c>
      <c r="G1083" s="100">
        <v>0</v>
      </c>
      <c r="H1083" s="100">
        <v>1</v>
      </c>
      <c r="I1083" s="100">
        <v>315</v>
      </c>
      <c r="J1083" s="63">
        <f t="shared" si="131"/>
        <v>22.5</v>
      </c>
      <c r="K1083" s="93"/>
    </row>
    <row r="1084" spans="1:12" s="34" customFormat="1" x14ac:dyDescent="0.2">
      <c r="A1084" s="19"/>
      <c r="B1084" s="34">
        <v>2023</v>
      </c>
      <c r="C1084" s="34">
        <v>15</v>
      </c>
      <c r="D1084" s="34">
        <v>15</v>
      </c>
      <c r="E1084" s="34">
        <v>0</v>
      </c>
      <c r="F1084" s="34">
        <v>133</v>
      </c>
      <c r="G1084" s="34">
        <v>2</v>
      </c>
      <c r="H1084" s="34">
        <v>1</v>
      </c>
      <c r="I1084" s="34">
        <v>468</v>
      </c>
      <c r="J1084" s="63">
        <f>I1084/(D1084-E1084)</f>
        <v>31.2</v>
      </c>
      <c r="L1084" s="84"/>
    </row>
    <row r="1085" spans="1:12" x14ac:dyDescent="0.2">
      <c r="A1085" s="17"/>
      <c r="B1085" s="55" t="s">
        <v>15</v>
      </c>
      <c r="C1085" s="55">
        <f>SUM(C1077:C1084)</f>
        <v>115</v>
      </c>
      <c r="D1085" s="55">
        <f t="shared" ref="D1085:I1085" si="132">SUM(D1077:D1084)</f>
        <v>114</v>
      </c>
      <c r="E1085" s="55">
        <f t="shared" si="132"/>
        <v>10</v>
      </c>
      <c r="F1085" s="55">
        <v>212</v>
      </c>
      <c r="G1085" s="55">
        <f t="shared" si="132"/>
        <v>13</v>
      </c>
      <c r="H1085" s="55">
        <f t="shared" si="132"/>
        <v>10</v>
      </c>
      <c r="I1085" s="55">
        <f t="shared" si="132"/>
        <v>3644</v>
      </c>
      <c r="J1085" s="56">
        <f>I1085/(D1085-E1085)</f>
        <v>35.03846153846154</v>
      </c>
    </row>
    <row r="1086" spans="1:12" x14ac:dyDescent="0.2">
      <c r="A1086" s="17"/>
      <c r="B1086" s="17"/>
      <c r="C1086" s="17"/>
      <c r="D1086" s="17"/>
      <c r="E1086" s="17"/>
      <c r="F1086" s="17"/>
      <c r="G1086" s="17"/>
      <c r="H1086" s="17"/>
      <c r="I1086" s="17"/>
      <c r="J1086" s="52"/>
    </row>
    <row r="1087" spans="1:12" x14ac:dyDescent="0.2">
      <c r="A1087" s="19" t="s">
        <v>1430</v>
      </c>
      <c r="B1087" s="34">
        <v>2023</v>
      </c>
      <c r="C1087" s="34">
        <v>1</v>
      </c>
      <c r="D1087" s="34">
        <v>1</v>
      </c>
      <c r="E1087" s="34">
        <v>1</v>
      </c>
      <c r="F1087" s="34">
        <v>0</v>
      </c>
      <c r="G1087" s="34">
        <v>0</v>
      </c>
      <c r="H1087" s="34">
        <v>0</v>
      </c>
      <c r="I1087" s="34">
        <v>0</v>
      </c>
      <c r="J1087" s="63" t="e">
        <f t="shared" ref="J1087" si="133">I1087/(D1087-E1087)</f>
        <v>#DIV/0!</v>
      </c>
    </row>
    <row r="1088" spans="1:12" x14ac:dyDescent="0.2">
      <c r="A1088" s="17"/>
      <c r="B1088" s="17"/>
      <c r="C1088" s="17"/>
      <c r="D1088" s="17"/>
      <c r="E1088" s="17"/>
      <c r="F1088" s="17"/>
      <c r="G1088" s="17"/>
      <c r="H1088" s="17"/>
      <c r="I1088" s="17"/>
      <c r="J1088" s="52"/>
    </row>
    <row r="1089" spans="1:11" x14ac:dyDescent="0.2">
      <c r="A1089" s="17" t="s">
        <v>211</v>
      </c>
      <c r="B1089" s="17">
        <v>1997</v>
      </c>
      <c r="C1089" s="17">
        <v>2</v>
      </c>
      <c r="D1089" s="17">
        <v>1</v>
      </c>
      <c r="E1089" s="17">
        <v>0</v>
      </c>
      <c r="F1089" s="17">
        <v>6</v>
      </c>
      <c r="G1089" s="17">
        <v>0</v>
      </c>
      <c r="H1089" s="17">
        <v>0</v>
      </c>
      <c r="I1089" s="17">
        <v>6</v>
      </c>
      <c r="J1089" s="52">
        <f t="shared" ref="J1089:J1094" si="134">I1089/(D1089-E1089)</f>
        <v>6</v>
      </c>
    </row>
    <row r="1090" spans="1:11" x14ac:dyDescent="0.2">
      <c r="A1090" s="17"/>
      <c r="B1090" s="17">
        <v>1998</v>
      </c>
      <c r="C1090" s="17">
        <v>14</v>
      </c>
      <c r="D1090" s="17">
        <v>12</v>
      </c>
      <c r="E1090" s="17">
        <v>1</v>
      </c>
      <c r="F1090" s="17">
        <v>22</v>
      </c>
      <c r="G1090" s="17">
        <v>0</v>
      </c>
      <c r="H1090" s="17">
        <v>0</v>
      </c>
      <c r="I1090" s="17">
        <v>111</v>
      </c>
      <c r="J1090" s="52">
        <f t="shared" si="134"/>
        <v>10.090909090909092</v>
      </c>
    </row>
    <row r="1091" spans="1:11" x14ac:dyDescent="0.2">
      <c r="A1091" s="17"/>
      <c r="B1091" s="17">
        <v>2000</v>
      </c>
      <c r="C1091" s="17">
        <v>1</v>
      </c>
      <c r="D1091" s="17">
        <v>1</v>
      </c>
      <c r="E1091" s="17">
        <v>0</v>
      </c>
      <c r="F1091" s="17">
        <v>2</v>
      </c>
      <c r="G1091" s="17">
        <v>0</v>
      </c>
      <c r="H1091" s="17">
        <v>0</v>
      </c>
      <c r="I1091" s="17">
        <v>2</v>
      </c>
      <c r="J1091" s="52">
        <f t="shared" si="134"/>
        <v>2</v>
      </c>
    </row>
    <row r="1092" spans="1:11" x14ac:dyDescent="0.2">
      <c r="A1092" s="17"/>
      <c r="B1092" s="17">
        <v>2001</v>
      </c>
      <c r="C1092" s="17">
        <v>3</v>
      </c>
      <c r="D1092" s="17">
        <v>2</v>
      </c>
      <c r="E1092" s="17">
        <v>0</v>
      </c>
      <c r="F1092" s="17">
        <v>18</v>
      </c>
      <c r="G1092" s="17">
        <v>0</v>
      </c>
      <c r="H1092" s="17">
        <v>0</v>
      </c>
      <c r="I1092" s="17">
        <v>24</v>
      </c>
      <c r="J1092" s="52">
        <f t="shared" si="134"/>
        <v>12</v>
      </c>
    </row>
    <row r="1093" spans="1:11" x14ac:dyDescent="0.2">
      <c r="A1093" s="17"/>
      <c r="B1093" s="17">
        <v>2002</v>
      </c>
      <c r="C1093" s="17">
        <v>3</v>
      </c>
      <c r="D1093" s="17">
        <v>3</v>
      </c>
      <c r="E1093" s="17">
        <v>0</v>
      </c>
      <c r="F1093" s="17">
        <v>40</v>
      </c>
      <c r="G1093" s="17">
        <v>0</v>
      </c>
      <c r="H1093" s="17">
        <v>0</v>
      </c>
      <c r="I1093" s="17">
        <v>43</v>
      </c>
      <c r="J1093" s="52">
        <f t="shared" si="134"/>
        <v>14.333333333333334</v>
      </c>
    </row>
    <row r="1094" spans="1:11" x14ac:dyDescent="0.2">
      <c r="A1094" s="17"/>
      <c r="B1094" s="17">
        <v>2003</v>
      </c>
      <c r="C1094" s="17">
        <v>14</v>
      </c>
      <c r="D1094" s="17">
        <v>12</v>
      </c>
      <c r="E1094" s="17">
        <v>2</v>
      </c>
      <c r="F1094" s="17">
        <v>57</v>
      </c>
      <c r="G1094" s="17">
        <v>2</v>
      </c>
      <c r="H1094" s="17">
        <v>0</v>
      </c>
      <c r="I1094" s="17">
        <v>327</v>
      </c>
      <c r="J1094" s="52">
        <f t="shared" si="134"/>
        <v>32.700000000000003</v>
      </c>
    </row>
    <row r="1095" spans="1:11" x14ac:dyDescent="0.2">
      <c r="A1095" s="17"/>
      <c r="B1095" s="17">
        <v>2004</v>
      </c>
      <c r="C1095" s="17">
        <v>15</v>
      </c>
      <c r="D1095" s="17">
        <v>14</v>
      </c>
      <c r="E1095" s="17">
        <v>2</v>
      </c>
      <c r="F1095" s="17" t="s">
        <v>164</v>
      </c>
      <c r="G1095" s="17">
        <v>1</v>
      </c>
      <c r="H1095" s="17">
        <v>0</v>
      </c>
      <c r="I1095" s="17">
        <v>243</v>
      </c>
      <c r="J1095" s="52">
        <f>I1095/(D1095-E1095)</f>
        <v>20.25</v>
      </c>
    </row>
    <row r="1096" spans="1:11" x14ac:dyDescent="0.2">
      <c r="A1096" s="17"/>
      <c r="B1096" s="55" t="s">
        <v>15</v>
      </c>
      <c r="C1096" s="55">
        <v>52</v>
      </c>
      <c r="D1096" s="55">
        <v>45</v>
      </c>
      <c r="E1096" s="55">
        <v>5</v>
      </c>
      <c r="F1096" s="55" t="s">
        <v>164</v>
      </c>
      <c r="G1096" s="55">
        <v>3</v>
      </c>
      <c r="H1096" s="55">
        <v>0</v>
      </c>
      <c r="I1096" s="55">
        <v>756</v>
      </c>
      <c r="J1096" s="56">
        <f>I1096/(D1096-E1096)</f>
        <v>18.899999999999999</v>
      </c>
    </row>
    <row r="1097" spans="1:11" x14ac:dyDescent="0.2">
      <c r="A1097" s="17"/>
      <c r="B1097" s="17"/>
      <c r="C1097" s="17"/>
      <c r="D1097" s="17"/>
      <c r="E1097" s="17"/>
      <c r="F1097" s="17"/>
      <c r="G1097" s="17"/>
      <c r="H1097" s="17"/>
      <c r="I1097" s="17"/>
      <c r="J1097" s="52"/>
    </row>
    <row r="1098" spans="1:11" x14ac:dyDescent="0.2">
      <c r="A1098" s="17" t="s">
        <v>212</v>
      </c>
      <c r="B1098" s="17">
        <v>1992</v>
      </c>
      <c r="C1098" s="17">
        <v>2</v>
      </c>
      <c r="D1098" s="17">
        <v>2</v>
      </c>
      <c r="E1098" s="17">
        <v>1</v>
      </c>
      <c r="F1098" s="17">
        <v>5</v>
      </c>
      <c r="G1098" s="17">
        <v>0</v>
      </c>
      <c r="H1098" s="17">
        <v>0</v>
      </c>
      <c r="I1098" s="17">
        <v>5</v>
      </c>
      <c r="J1098" s="52">
        <f>I1098/(D1098-E1098)</f>
        <v>5</v>
      </c>
    </row>
    <row r="1099" spans="1:11" x14ac:dyDescent="0.2">
      <c r="A1099" s="17"/>
      <c r="B1099" s="17">
        <v>2001</v>
      </c>
      <c r="C1099" s="17">
        <v>1</v>
      </c>
      <c r="D1099" s="17">
        <v>1</v>
      </c>
      <c r="E1099" s="17">
        <v>0</v>
      </c>
      <c r="F1099" s="17">
        <v>2</v>
      </c>
      <c r="G1099" s="17">
        <v>0</v>
      </c>
      <c r="H1099" s="17">
        <v>0</v>
      </c>
      <c r="I1099" s="17">
        <v>2</v>
      </c>
      <c r="J1099" s="52">
        <f>I1099/(D1099-E1099)</f>
        <v>2</v>
      </c>
    </row>
    <row r="1100" spans="1:11" x14ac:dyDescent="0.2">
      <c r="A1100" s="17"/>
      <c r="B1100" s="17">
        <v>2002</v>
      </c>
      <c r="C1100" s="17">
        <v>2</v>
      </c>
      <c r="D1100" s="17">
        <v>1</v>
      </c>
      <c r="E1100" s="17">
        <v>0</v>
      </c>
      <c r="F1100" s="17">
        <v>0</v>
      </c>
      <c r="G1100" s="17">
        <v>0</v>
      </c>
      <c r="H1100" s="17">
        <v>0</v>
      </c>
      <c r="I1100" s="17">
        <v>0</v>
      </c>
      <c r="J1100" s="52">
        <f>I1100/(D1100-E1100)</f>
        <v>0</v>
      </c>
    </row>
    <row r="1101" spans="1:11" x14ac:dyDescent="0.2">
      <c r="A1101" s="17"/>
      <c r="B1101" s="55" t="s">
        <v>15</v>
      </c>
      <c r="C1101" s="55">
        <v>5</v>
      </c>
      <c r="D1101" s="55">
        <v>4</v>
      </c>
      <c r="E1101" s="55">
        <v>1</v>
      </c>
      <c r="F1101" s="55">
        <v>5</v>
      </c>
      <c r="G1101" s="55">
        <v>0</v>
      </c>
      <c r="H1101" s="55">
        <v>0</v>
      </c>
      <c r="I1101" s="55">
        <v>7</v>
      </c>
      <c r="J1101" s="56">
        <f>I1101/(D1101-E1101)</f>
        <v>2.3333333333333335</v>
      </c>
    </row>
    <row r="1102" spans="1:11" x14ac:dyDescent="0.2">
      <c r="A1102" s="17"/>
      <c r="B1102" s="17"/>
      <c r="C1102" s="17"/>
      <c r="D1102" s="17"/>
      <c r="E1102" s="17"/>
      <c r="F1102" s="17"/>
      <c r="G1102" s="17"/>
      <c r="H1102" s="17"/>
      <c r="I1102" s="17"/>
      <c r="J1102" s="52"/>
    </row>
    <row r="1103" spans="1:11" x14ac:dyDescent="0.2">
      <c r="A1103" s="17" t="s">
        <v>1351</v>
      </c>
      <c r="B1103" s="34">
        <v>2021</v>
      </c>
      <c r="C1103" s="84">
        <v>10</v>
      </c>
      <c r="D1103" s="84">
        <v>9</v>
      </c>
      <c r="E1103" s="84">
        <v>1</v>
      </c>
      <c r="F1103" s="34" t="s">
        <v>201</v>
      </c>
      <c r="G1103" s="84">
        <v>0</v>
      </c>
      <c r="H1103" s="84">
        <v>0</v>
      </c>
      <c r="I1103" s="84">
        <v>87</v>
      </c>
      <c r="J1103" s="85">
        <f t="shared" ref="J1103:J1105" si="135">I1103/(D1103-E1103)</f>
        <v>10.875</v>
      </c>
      <c r="K1103" s="85"/>
    </row>
    <row r="1104" spans="1:11" x14ac:dyDescent="0.2">
      <c r="A1104" s="17"/>
      <c r="B1104" s="34">
        <v>2022</v>
      </c>
      <c r="C1104" s="100">
        <v>13</v>
      </c>
      <c r="D1104" s="100">
        <v>13</v>
      </c>
      <c r="E1104" s="100">
        <v>0</v>
      </c>
      <c r="F1104" s="34">
        <v>81</v>
      </c>
      <c r="G1104" s="100">
        <v>2</v>
      </c>
      <c r="H1104" s="100">
        <v>0</v>
      </c>
      <c r="I1104" s="100">
        <v>303</v>
      </c>
      <c r="J1104" s="63">
        <f t="shared" si="135"/>
        <v>23.307692307692307</v>
      </c>
      <c r="K1104" s="85"/>
    </row>
    <row r="1105" spans="1:11" x14ac:dyDescent="0.2">
      <c r="A1105" s="17"/>
      <c r="B1105" s="34">
        <v>2023</v>
      </c>
      <c r="C1105" s="34">
        <v>13</v>
      </c>
      <c r="D1105" s="34">
        <v>13</v>
      </c>
      <c r="E1105" s="34">
        <v>0</v>
      </c>
      <c r="F1105" s="34">
        <v>28</v>
      </c>
      <c r="G1105" s="34">
        <v>0</v>
      </c>
      <c r="H1105" s="34">
        <v>0</v>
      </c>
      <c r="I1105" s="34">
        <v>129</v>
      </c>
      <c r="J1105" s="63">
        <f t="shared" si="135"/>
        <v>9.9230769230769234</v>
      </c>
      <c r="K1105" s="85"/>
    </row>
    <row r="1106" spans="1:11" x14ac:dyDescent="0.2">
      <c r="A1106" s="17"/>
      <c r="B1106" s="55" t="s">
        <v>15</v>
      </c>
      <c r="C1106" s="55">
        <f>SUM(C1103:C1105)</f>
        <v>36</v>
      </c>
      <c r="D1106" s="55">
        <f>SUM(D1103:D1105)</f>
        <v>35</v>
      </c>
      <c r="E1106" s="55">
        <f>SUM(E1103:E1105)</f>
        <v>1</v>
      </c>
      <c r="F1106" s="55">
        <v>81</v>
      </c>
      <c r="G1106" s="55">
        <f>SUM(G1103:G1105)</f>
        <v>2</v>
      </c>
      <c r="H1106" s="55">
        <f>SUM(H1103:H1105)</f>
        <v>0</v>
      </c>
      <c r="I1106" s="55">
        <f>SUM(I1103:I1105)</f>
        <v>519</v>
      </c>
      <c r="J1106" s="56">
        <f>I1106/(D1106-E1106)</f>
        <v>15.264705882352942</v>
      </c>
    </row>
    <row r="1107" spans="1:11" x14ac:dyDescent="0.2">
      <c r="A1107" s="17"/>
      <c r="B1107" s="17"/>
      <c r="C1107" s="17"/>
      <c r="D1107" s="17"/>
      <c r="E1107" s="17"/>
      <c r="F1107" s="17"/>
      <c r="G1107" s="17"/>
      <c r="H1107" s="17"/>
      <c r="I1107" s="17"/>
      <c r="J1107" s="52"/>
    </row>
    <row r="1108" spans="1:11" x14ac:dyDescent="0.2">
      <c r="A1108" s="17" t="s">
        <v>213</v>
      </c>
      <c r="B1108" s="17">
        <v>2010</v>
      </c>
      <c r="C1108" s="17">
        <v>2</v>
      </c>
      <c r="D1108" s="17">
        <v>1</v>
      </c>
      <c r="E1108" s="17">
        <v>0</v>
      </c>
      <c r="F1108" s="17">
        <v>15</v>
      </c>
      <c r="G1108" s="17">
        <v>0</v>
      </c>
      <c r="H1108" s="17">
        <v>0</v>
      </c>
      <c r="I1108" s="17">
        <v>15</v>
      </c>
      <c r="J1108" s="52">
        <f t="shared" ref="J1108:J1118" si="136">I1108/(D1108-E1108)</f>
        <v>15</v>
      </c>
    </row>
    <row r="1109" spans="1:11" x14ac:dyDescent="0.2">
      <c r="A1109" s="17"/>
      <c r="B1109" s="17">
        <v>2011</v>
      </c>
      <c r="C1109" s="61">
        <v>1</v>
      </c>
      <c r="D1109" s="61">
        <v>1</v>
      </c>
      <c r="E1109" s="61">
        <v>0</v>
      </c>
      <c r="F1109" s="34">
        <v>1</v>
      </c>
      <c r="G1109" s="61">
        <v>0</v>
      </c>
      <c r="H1109" s="61">
        <v>0</v>
      </c>
      <c r="I1109" s="61">
        <v>1</v>
      </c>
      <c r="J1109" s="52">
        <f t="shared" si="136"/>
        <v>1</v>
      </c>
    </row>
    <row r="1110" spans="1:11" x14ac:dyDescent="0.2">
      <c r="B1110" s="34">
        <v>2015</v>
      </c>
      <c r="C1110" s="61">
        <v>2</v>
      </c>
      <c r="D1110" s="61">
        <v>2</v>
      </c>
      <c r="E1110" s="61">
        <v>0</v>
      </c>
      <c r="F1110" s="34">
        <v>2</v>
      </c>
      <c r="G1110" s="61">
        <v>0</v>
      </c>
      <c r="H1110" s="61">
        <v>0</v>
      </c>
      <c r="I1110" s="61">
        <v>2</v>
      </c>
      <c r="J1110" s="52">
        <f t="shared" si="136"/>
        <v>1</v>
      </c>
    </row>
    <row r="1111" spans="1:11" x14ac:dyDescent="0.2">
      <c r="A1111" s="17"/>
      <c r="B1111" s="17">
        <v>2016</v>
      </c>
      <c r="C1111" s="17">
        <v>2</v>
      </c>
      <c r="D1111" s="17">
        <v>1</v>
      </c>
      <c r="E1111" s="17">
        <v>0</v>
      </c>
      <c r="F1111" s="17">
        <v>13</v>
      </c>
      <c r="G1111" s="17">
        <v>0</v>
      </c>
      <c r="H1111" s="17">
        <v>0</v>
      </c>
      <c r="I1111" s="17">
        <v>13</v>
      </c>
      <c r="J1111" s="52">
        <f t="shared" si="136"/>
        <v>13</v>
      </c>
    </row>
    <row r="1112" spans="1:11" x14ac:dyDescent="0.2">
      <c r="A1112" s="17"/>
      <c r="B1112" s="34">
        <v>2017</v>
      </c>
      <c r="C1112" s="34">
        <v>9</v>
      </c>
      <c r="D1112" s="34">
        <v>5</v>
      </c>
      <c r="E1112" s="34">
        <v>0</v>
      </c>
      <c r="F1112" s="34">
        <v>27</v>
      </c>
      <c r="G1112" s="34">
        <v>0</v>
      </c>
      <c r="H1112" s="34">
        <v>0</v>
      </c>
      <c r="I1112" s="34">
        <v>34</v>
      </c>
      <c r="J1112" s="52">
        <f t="shared" si="136"/>
        <v>6.8</v>
      </c>
    </row>
    <row r="1113" spans="1:11" x14ac:dyDescent="0.2">
      <c r="A1113" s="17"/>
      <c r="B1113" s="34">
        <v>2018</v>
      </c>
      <c r="C1113" s="84">
        <v>13</v>
      </c>
      <c r="D1113" s="84">
        <v>7</v>
      </c>
      <c r="E1113" s="84">
        <v>2</v>
      </c>
      <c r="F1113" s="34" t="s">
        <v>350</v>
      </c>
      <c r="G1113" s="84">
        <v>0</v>
      </c>
      <c r="H1113" s="84">
        <v>0</v>
      </c>
      <c r="I1113" s="84">
        <v>108</v>
      </c>
      <c r="J1113" s="85">
        <v>21.6</v>
      </c>
    </row>
    <row r="1114" spans="1:11" x14ac:dyDescent="0.2">
      <c r="A1114" s="17"/>
      <c r="B1114" s="34">
        <v>2019</v>
      </c>
      <c r="C1114" s="84">
        <v>13</v>
      </c>
      <c r="D1114" s="84">
        <v>6</v>
      </c>
      <c r="E1114" s="84">
        <v>3</v>
      </c>
      <c r="F1114" s="34" t="s">
        <v>328</v>
      </c>
      <c r="G1114" s="84">
        <v>0</v>
      </c>
      <c r="H1114" s="84">
        <v>0</v>
      </c>
      <c r="I1114" s="84">
        <v>47</v>
      </c>
      <c r="J1114" s="85">
        <v>15.67</v>
      </c>
    </row>
    <row r="1115" spans="1:11" x14ac:dyDescent="0.2">
      <c r="A1115" s="17"/>
      <c r="B1115" s="34">
        <v>2021</v>
      </c>
      <c r="C1115" s="84">
        <v>13</v>
      </c>
      <c r="D1115" s="84">
        <v>8</v>
      </c>
      <c r="E1115" s="84">
        <v>2</v>
      </c>
      <c r="F1115" s="34">
        <v>32</v>
      </c>
      <c r="G1115" s="84">
        <v>0</v>
      </c>
      <c r="H1115" s="84">
        <v>0</v>
      </c>
      <c r="I1115" s="84">
        <v>84</v>
      </c>
      <c r="J1115" s="85">
        <f t="shared" ref="J1115:J1117" si="137">I1115/(D1115-E1115)</f>
        <v>14</v>
      </c>
      <c r="K1115" s="85"/>
    </row>
    <row r="1116" spans="1:11" x14ac:dyDescent="0.2">
      <c r="A1116" s="17"/>
      <c r="B1116" s="34">
        <v>2022</v>
      </c>
      <c r="C1116" s="100">
        <v>15</v>
      </c>
      <c r="D1116" s="100">
        <v>11</v>
      </c>
      <c r="E1116" s="100">
        <v>4</v>
      </c>
      <c r="F1116" s="34" t="s">
        <v>31</v>
      </c>
      <c r="G1116" s="100">
        <v>0</v>
      </c>
      <c r="H1116" s="100">
        <v>0</v>
      </c>
      <c r="I1116" s="100">
        <v>40</v>
      </c>
      <c r="J1116" s="63">
        <f t="shared" si="137"/>
        <v>5.7142857142857144</v>
      </c>
      <c r="K1116" s="85"/>
    </row>
    <row r="1117" spans="1:11" x14ac:dyDescent="0.2">
      <c r="A1117" s="17"/>
      <c r="B1117" s="34">
        <v>2023</v>
      </c>
      <c r="C1117" s="34">
        <v>15</v>
      </c>
      <c r="D1117" s="34">
        <v>12</v>
      </c>
      <c r="E1117" s="34">
        <v>3</v>
      </c>
      <c r="F1117" s="34">
        <v>47</v>
      </c>
      <c r="G1117" s="34">
        <v>0</v>
      </c>
      <c r="H1117" s="34">
        <v>0</v>
      </c>
      <c r="I1117" s="34">
        <v>135</v>
      </c>
      <c r="J1117" s="63">
        <f t="shared" si="137"/>
        <v>15</v>
      </c>
      <c r="K1117" s="85"/>
    </row>
    <row r="1118" spans="1:11" x14ac:dyDescent="0.2">
      <c r="B1118" s="55" t="s">
        <v>15</v>
      </c>
      <c r="C1118" s="55">
        <f>SUM(C1108:C1117)</f>
        <v>85</v>
      </c>
      <c r="D1118" s="55">
        <f>SUM(D1108:D1117)</f>
        <v>54</v>
      </c>
      <c r="E1118" s="55">
        <f>SUM(E1108:E1117)</f>
        <v>14</v>
      </c>
      <c r="F1118" s="55">
        <v>47</v>
      </c>
      <c r="G1118" s="55">
        <f>SUM(G1108:G1117)</f>
        <v>0</v>
      </c>
      <c r="H1118" s="55">
        <f>SUM(H1108:H1117)</f>
        <v>0</v>
      </c>
      <c r="I1118" s="55">
        <f>SUM(I1108:I1117)</f>
        <v>479</v>
      </c>
      <c r="J1118" s="56">
        <f t="shared" si="136"/>
        <v>11.975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2"/>
  <sheetViews>
    <sheetView workbookViewId="0">
      <selection activeCell="D2" sqref="D2"/>
    </sheetView>
  </sheetViews>
  <sheetFormatPr defaultRowHeight="15" x14ac:dyDescent="0.25"/>
  <cols>
    <col min="1" max="1" width="2" bestFit="1" customWidth="1"/>
    <col min="2" max="2" width="16.7109375" customWidth="1"/>
    <col min="3" max="3" width="1.7109375" bestFit="1" customWidth="1"/>
    <col min="4" max="4" width="21.28515625" customWidth="1"/>
    <col min="5" max="5" width="7" bestFit="1" customWidth="1"/>
    <col min="6" max="6" width="7.140625" bestFit="1" customWidth="1"/>
  </cols>
  <sheetData>
    <row r="1" spans="1:7" ht="23.25" x14ac:dyDescent="0.25">
      <c r="A1" s="134" t="s">
        <v>915</v>
      </c>
      <c r="B1" s="134"/>
      <c r="C1" s="134"/>
      <c r="D1" s="134"/>
      <c r="E1" s="134"/>
      <c r="F1" s="134"/>
    </row>
    <row r="2" spans="1:7" x14ac:dyDescent="0.25">
      <c r="A2" s="40"/>
      <c r="B2" s="40"/>
      <c r="C2" s="40"/>
      <c r="D2" s="39" t="s">
        <v>1183</v>
      </c>
      <c r="E2" s="40"/>
      <c r="F2" s="40"/>
      <c r="G2" s="14"/>
    </row>
    <row r="3" spans="1:7" x14ac:dyDescent="0.25">
      <c r="A3" s="132"/>
      <c r="B3" s="132"/>
      <c r="C3" s="132"/>
      <c r="D3" s="132"/>
      <c r="E3" s="132"/>
      <c r="F3" s="132"/>
    </row>
    <row r="4" spans="1:7" x14ac:dyDescent="0.25">
      <c r="A4" s="7">
        <v>4</v>
      </c>
      <c r="B4" s="9" t="s">
        <v>916</v>
      </c>
      <c r="C4" s="7" t="s">
        <v>214</v>
      </c>
      <c r="D4" s="9" t="s">
        <v>220</v>
      </c>
      <c r="E4" s="7" t="s">
        <v>221</v>
      </c>
      <c r="F4" s="8" t="s">
        <v>379</v>
      </c>
    </row>
    <row r="5" spans="1:7" x14ac:dyDescent="0.25">
      <c r="A5" s="7"/>
      <c r="B5" s="9" t="s">
        <v>917</v>
      </c>
      <c r="C5" s="7" t="s">
        <v>214</v>
      </c>
      <c r="D5" s="9" t="s">
        <v>272</v>
      </c>
      <c r="E5" s="7" t="s">
        <v>221</v>
      </c>
      <c r="F5" s="8" t="s">
        <v>765</v>
      </c>
    </row>
    <row r="6" spans="1:7" x14ac:dyDescent="0.25">
      <c r="A6" s="7"/>
      <c r="B6" s="9" t="s">
        <v>917</v>
      </c>
      <c r="C6" s="7" t="s">
        <v>214</v>
      </c>
      <c r="D6" s="9" t="s">
        <v>239</v>
      </c>
      <c r="E6" s="7" t="s">
        <v>221</v>
      </c>
      <c r="F6" s="8" t="s">
        <v>761</v>
      </c>
    </row>
    <row r="7" spans="1:7" x14ac:dyDescent="0.25">
      <c r="A7" s="7"/>
      <c r="B7" s="9" t="s">
        <v>917</v>
      </c>
      <c r="C7" s="7" t="s">
        <v>214</v>
      </c>
      <c r="D7" s="9" t="s">
        <v>404</v>
      </c>
      <c r="E7" s="7" t="s">
        <v>221</v>
      </c>
      <c r="F7" s="8" t="s">
        <v>463</v>
      </c>
    </row>
    <row r="8" spans="1:7" x14ac:dyDescent="0.25">
      <c r="A8" s="7"/>
      <c r="B8" s="9" t="s">
        <v>195</v>
      </c>
      <c r="C8" s="7" t="s">
        <v>214</v>
      </c>
      <c r="D8" s="9" t="s">
        <v>227</v>
      </c>
      <c r="E8" s="7" t="s">
        <v>216</v>
      </c>
      <c r="F8" s="8" t="s">
        <v>436</v>
      </c>
    </row>
    <row r="9" spans="1:7" x14ac:dyDescent="0.25">
      <c r="A9" s="7"/>
      <c r="B9" s="9" t="s">
        <v>918</v>
      </c>
      <c r="C9" s="7" t="s">
        <v>214</v>
      </c>
      <c r="D9" s="9" t="s">
        <v>227</v>
      </c>
      <c r="E9" s="7" t="s">
        <v>221</v>
      </c>
      <c r="F9" s="8" t="s">
        <v>472</v>
      </c>
    </row>
    <row r="10" spans="1:7" x14ac:dyDescent="0.25">
      <c r="A10" s="7">
        <v>3</v>
      </c>
      <c r="B10" s="9" t="s">
        <v>916</v>
      </c>
      <c r="C10" s="7" t="s">
        <v>214</v>
      </c>
      <c r="D10" s="9" t="s">
        <v>312</v>
      </c>
      <c r="E10" s="7" t="s">
        <v>216</v>
      </c>
      <c r="F10" s="8" t="s">
        <v>919</v>
      </c>
    </row>
    <row r="11" spans="1:7" x14ac:dyDescent="0.25">
      <c r="A11" s="7"/>
      <c r="B11" s="9" t="s">
        <v>127</v>
      </c>
      <c r="C11" s="7" t="s">
        <v>214</v>
      </c>
      <c r="D11" s="9" t="s">
        <v>220</v>
      </c>
      <c r="E11" s="7" t="s">
        <v>216</v>
      </c>
      <c r="F11" s="8" t="s">
        <v>843</v>
      </c>
    </row>
    <row r="12" spans="1:7" x14ac:dyDescent="0.25">
      <c r="A12" s="7"/>
      <c r="B12" s="9" t="s">
        <v>916</v>
      </c>
      <c r="C12" s="7" t="s">
        <v>214</v>
      </c>
      <c r="D12" s="9" t="s">
        <v>274</v>
      </c>
      <c r="E12" s="7" t="s">
        <v>221</v>
      </c>
      <c r="F12" s="8" t="s">
        <v>487</v>
      </c>
    </row>
    <row r="13" spans="1:7" x14ac:dyDescent="0.25">
      <c r="A13" s="7"/>
      <c r="B13" s="9" t="s">
        <v>59</v>
      </c>
      <c r="C13" s="7" t="s">
        <v>214</v>
      </c>
      <c r="D13" s="9" t="s">
        <v>389</v>
      </c>
      <c r="E13" s="7" t="s">
        <v>216</v>
      </c>
      <c r="F13" s="8" t="s">
        <v>796</v>
      </c>
    </row>
    <row r="14" spans="1:7" x14ac:dyDescent="0.25">
      <c r="A14" s="7"/>
      <c r="B14" s="9" t="s">
        <v>916</v>
      </c>
      <c r="C14" s="7" t="s">
        <v>214</v>
      </c>
      <c r="D14" s="9" t="s">
        <v>312</v>
      </c>
      <c r="E14" s="7" t="s">
        <v>216</v>
      </c>
      <c r="F14" s="8" t="s">
        <v>920</v>
      </c>
    </row>
    <row r="15" spans="1:7" x14ac:dyDescent="0.25">
      <c r="A15" s="7"/>
      <c r="B15" s="9" t="s">
        <v>59</v>
      </c>
      <c r="C15" s="7" t="s">
        <v>214</v>
      </c>
      <c r="D15" s="9" t="s">
        <v>389</v>
      </c>
      <c r="E15" s="7" t="s">
        <v>221</v>
      </c>
      <c r="F15" s="8" t="s">
        <v>921</v>
      </c>
    </row>
    <row r="16" spans="1:7" x14ac:dyDescent="0.25">
      <c r="A16" s="7"/>
      <c r="B16" s="9" t="s">
        <v>916</v>
      </c>
      <c r="C16" s="7" t="s">
        <v>214</v>
      </c>
      <c r="D16" s="9" t="s">
        <v>278</v>
      </c>
      <c r="E16" s="7" t="s">
        <v>216</v>
      </c>
      <c r="F16" s="8" t="s">
        <v>502</v>
      </c>
    </row>
    <row r="17" spans="1:6" x14ac:dyDescent="0.25">
      <c r="A17" s="7"/>
      <c r="B17" s="9" t="s">
        <v>922</v>
      </c>
      <c r="C17" s="7" t="s">
        <v>214</v>
      </c>
      <c r="D17" s="9" t="s">
        <v>363</v>
      </c>
      <c r="E17" s="7" t="s">
        <v>216</v>
      </c>
      <c r="F17" s="8" t="s">
        <v>923</v>
      </c>
    </row>
    <row r="18" spans="1:6" x14ac:dyDescent="0.25">
      <c r="A18" s="7"/>
      <c r="B18" s="9" t="s">
        <v>916</v>
      </c>
      <c r="C18" s="7" t="s">
        <v>214</v>
      </c>
      <c r="D18" s="9" t="s">
        <v>314</v>
      </c>
      <c r="E18" s="7" t="s">
        <v>221</v>
      </c>
      <c r="F18" s="8" t="s">
        <v>924</v>
      </c>
    </row>
    <row r="19" spans="1:6" x14ac:dyDescent="0.25">
      <c r="A19" s="7"/>
      <c r="B19" s="9" t="s">
        <v>925</v>
      </c>
      <c r="C19" s="7" t="s">
        <v>214</v>
      </c>
      <c r="D19" s="9" t="s">
        <v>380</v>
      </c>
      <c r="E19" s="7" t="s">
        <v>216</v>
      </c>
      <c r="F19" s="8" t="s">
        <v>895</v>
      </c>
    </row>
    <row r="20" spans="1:6" x14ac:dyDescent="0.25">
      <c r="A20" s="7"/>
      <c r="B20" s="9" t="s">
        <v>159</v>
      </c>
      <c r="C20" s="7" t="s">
        <v>214</v>
      </c>
      <c r="D20" s="9" t="s">
        <v>442</v>
      </c>
      <c r="E20" s="7" t="s">
        <v>221</v>
      </c>
      <c r="F20" s="8" t="s">
        <v>926</v>
      </c>
    </row>
    <row r="21" spans="1:6" x14ac:dyDescent="0.25">
      <c r="A21" s="7"/>
      <c r="B21" s="9" t="s">
        <v>917</v>
      </c>
      <c r="C21" s="7" t="s">
        <v>214</v>
      </c>
      <c r="D21" s="9" t="s">
        <v>256</v>
      </c>
      <c r="E21" s="7" t="s">
        <v>221</v>
      </c>
      <c r="F21" s="8" t="s">
        <v>764</v>
      </c>
    </row>
    <row r="22" spans="1:6" x14ac:dyDescent="0.25">
      <c r="A22" s="7"/>
      <c r="B22" s="9" t="s">
        <v>917</v>
      </c>
      <c r="C22" s="7" t="s">
        <v>214</v>
      </c>
      <c r="D22" s="9" t="s">
        <v>232</v>
      </c>
      <c r="E22" s="7" t="s">
        <v>221</v>
      </c>
      <c r="F22" s="8" t="s">
        <v>491</v>
      </c>
    </row>
    <row r="23" spans="1:6" x14ac:dyDescent="0.25">
      <c r="A23" s="7"/>
      <c r="B23" s="9" t="s">
        <v>917</v>
      </c>
      <c r="C23" s="7" t="s">
        <v>214</v>
      </c>
      <c r="D23" s="9" t="s">
        <v>363</v>
      </c>
      <c r="E23" s="7" t="s">
        <v>221</v>
      </c>
      <c r="F23" s="8" t="s">
        <v>483</v>
      </c>
    </row>
    <row r="24" spans="1:6" x14ac:dyDescent="0.25">
      <c r="A24" s="7"/>
      <c r="B24" s="9" t="s">
        <v>163</v>
      </c>
      <c r="C24" s="7" t="s">
        <v>214</v>
      </c>
      <c r="D24" s="9" t="s">
        <v>380</v>
      </c>
      <c r="E24" s="7" t="s">
        <v>221</v>
      </c>
      <c r="F24" s="8" t="s">
        <v>524</v>
      </c>
    </row>
    <row r="25" spans="1:6" x14ac:dyDescent="0.25">
      <c r="A25" s="7"/>
      <c r="B25" s="9" t="s">
        <v>917</v>
      </c>
      <c r="C25" s="7" t="s">
        <v>214</v>
      </c>
      <c r="D25" s="9" t="s">
        <v>404</v>
      </c>
      <c r="E25" s="7" t="s">
        <v>216</v>
      </c>
      <c r="F25" s="8" t="s">
        <v>927</v>
      </c>
    </row>
    <row r="26" spans="1:6" x14ac:dyDescent="0.25">
      <c r="A26" s="7"/>
      <c r="B26" s="9" t="s">
        <v>918</v>
      </c>
      <c r="C26" s="7" t="s">
        <v>214</v>
      </c>
      <c r="D26" s="9" t="s">
        <v>272</v>
      </c>
      <c r="E26" s="7" t="s">
        <v>216</v>
      </c>
      <c r="F26" s="8" t="s">
        <v>425</v>
      </c>
    </row>
    <row r="27" spans="1:6" x14ac:dyDescent="0.25">
      <c r="A27" s="7"/>
      <c r="B27" s="9" t="s">
        <v>44</v>
      </c>
      <c r="C27" s="7" t="s">
        <v>214</v>
      </c>
      <c r="D27" s="9" t="s">
        <v>272</v>
      </c>
      <c r="E27" s="7" t="s">
        <v>216</v>
      </c>
      <c r="F27" s="8" t="s">
        <v>425</v>
      </c>
    </row>
    <row r="28" spans="1:6" x14ac:dyDescent="0.25">
      <c r="A28" s="7"/>
      <c r="B28" s="9" t="s">
        <v>73</v>
      </c>
      <c r="C28" s="7" t="s">
        <v>214</v>
      </c>
      <c r="D28" s="9" t="s">
        <v>261</v>
      </c>
      <c r="E28" s="7" t="s">
        <v>216</v>
      </c>
      <c r="F28" s="8" t="s">
        <v>262</v>
      </c>
    </row>
    <row r="29" spans="1:6" x14ac:dyDescent="0.25">
      <c r="A29" s="7"/>
      <c r="B29" s="9" t="s">
        <v>918</v>
      </c>
      <c r="C29" s="7" t="s">
        <v>214</v>
      </c>
      <c r="D29" s="9" t="s">
        <v>235</v>
      </c>
      <c r="E29" s="7" t="s">
        <v>216</v>
      </c>
      <c r="F29" s="8" t="s">
        <v>527</v>
      </c>
    </row>
    <row r="30" spans="1:6" x14ac:dyDescent="0.25">
      <c r="A30" s="7"/>
      <c r="B30" s="9"/>
      <c r="C30" s="7"/>
      <c r="D30" s="9"/>
      <c r="E30" s="7"/>
      <c r="F30" s="8"/>
    </row>
    <row r="31" spans="1:6" x14ac:dyDescent="0.25">
      <c r="A31" s="7"/>
      <c r="B31" s="9"/>
      <c r="C31" s="7"/>
      <c r="D31" s="9"/>
      <c r="E31" s="7"/>
      <c r="F31" s="8"/>
    </row>
    <row r="32" spans="1:6" x14ac:dyDescent="0.25">
      <c r="A32" s="133"/>
      <c r="B32" s="133"/>
      <c r="C32" s="133"/>
      <c r="D32" s="133"/>
      <c r="E32" s="133"/>
      <c r="F32" s="133"/>
    </row>
  </sheetData>
  <mergeCells count="3">
    <mergeCell ref="A3:F3"/>
    <mergeCell ref="A32:F32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1"/>
  <sheetViews>
    <sheetView workbookViewId="0">
      <selection activeCell="O28" sqref="O28"/>
    </sheetView>
  </sheetViews>
  <sheetFormatPr defaultRowHeight="15" x14ac:dyDescent="0.25"/>
  <cols>
    <col min="1" max="1" width="6.28515625" bestFit="1" customWidth="1"/>
    <col min="2" max="2" width="15.7109375" bestFit="1" customWidth="1"/>
    <col min="3" max="3" width="1.7109375" bestFit="1" customWidth="1"/>
    <col min="4" max="4" width="26.7109375" bestFit="1" customWidth="1"/>
    <col min="5" max="5" width="7" bestFit="1" customWidth="1"/>
    <col min="6" max="6" width="7.140625" bestFit="1" customWidth="1"/>
    <col min="7" max="7" width="6.28515625" bestFit="1" customWidth="1"/>
  </cols>
  <sheetData>
    <row r="1" spans="1:7" ht="25.5" x14ac:dyDescent="0.35">
      <c r="A1" s="136" t="s">
        <v>928</v>
      </c>
      <c r="B1" s="136"/>
      <c r="C1" s="136"/>
      <c r="D1" s="136"/>
      <c r="E1" s="136"/>
      <c r="F1" s="136"/>
      <c r="G1" s="136"/>
    </row>
    <row r="2" spans="1:7" x14ac:dyDescent="0.25">
      <c r="A2" s="133" t="s">
        <v>929</v>
      </c>
      <c r="B2" s="133"/>
      <c r="C2" s="133"/>
      <c r="D2" s="133"/>
      <c r="E2" s="133"/>
      <c r="F2" s="133"/>
      <c r="G2" s="133"/>
    </row>
    <row r="3" spans="1:7" x14ac:dyDescent="0.25">
      <c r="A3" s="139" t="s">
        <v>1183</v>
      </c>
      <c r="B3" s="139"/>
      <c r="C3" s="139"/>
      <c r="D3" s="139"/>
      <c r="E3" s="139"/>
      <c r="F3" s="139"/>
      <c r="G3" s="139"/>
    </row>
    <row r="4" spans="1:7" x14ac:dyDescent="0.25">
      <c r="A4" s="133"/>
      <c r="B4" s="133"/>
      <c r="C4" s="133"/>
      <c r="D4" s="133"/>
      <c r="E4" s="133"/>
      <c r="F4" s="133"/>
      <c r="G4" s="133"/>
    </row>
    <row r="5" spans="1:7" x14ac:dyDescent="0.25">
      <c r="A5" s="12" t="s">
        <v>930</v>
      </c>
      <c r="B5" s="137" t="s">
        <v>931</v>
      </c>
      <c r="C5" s="137" t="s">
        <v>932</v>
      </c>
      <c r="D5" s="137"/>
      <c r="E5" s="137"/>
      <c r="F5" s="138" t="s">
        <v>933</v>
      </c>
      <c r="G5" s="12" t="s">
        <v>934</v>
      </c>
    </row>
    <row r="6" spans="1:7" x14ac:dyDescent="0.25">
      <c r="A6" s="12" t="s">
        <v>935</v>
      </c>
      <c r="B6" s="137"/>
      <c r="C6" s="137"/>
      <c r="D6" s="137"/>
      <c r="E6" s="137"/>
      <c r="F6" s="138"/>
      <c r="G6" s="12" t="s">
        <v>935</v>
      </c>
    </row>
    <row r="7" spans="1:7" x14ac:dyDescent="0.25">
      <c r="A7" s="11"/>
      <c r="B7" s="10"/>
      <c r="C7" s="10"/>
      <c r="D7" s="10"/>
      <c r="E7" s="11"/>
      <c r="F7" s="11"/>
      <c r="G7" s="11"/>
    </row>
    <row r="8" spans="1:7" x14ac:dyDescent="0.25">
      <c r="A8" s="11">
        <v>1</v>
      </c>
      <c r="B8" s="10" t="s">
        <v>26</v>
      </c>
      <c r="C8" s="10" t="s">
        <v>214</v>
      </c>
      <c r="D8" s="10" t="s">
        <v>404</v>
      </c>
      <c r="E8" s="11" t="s">
        <v>216</v>
      </c>
      <c r="F8" s="11" t="s">
        <v>405</v>
      </c>
      <c r="G8" s="11">
        <v>1</v>
      </c>
    </row>
    <row r="9" spans="1:7" x14ac:dyDescent="0.25">
      <c r="A9" s="11">
        <v>2</v>
      </c>
      <c r="B9" s="10" t="s">
        <v>28</v>
      </c>
      <c r="C9" s="10" t="s">
        <v>214</v>
      </c>
      <c r="D9" s="10" t="s">
        <v>404</v>
      </c>
      <c r="E9" s="11" t="s">
        <v>216</v>
      </c>
      <c r="F9" s="11" t="s">
        <v>405</v>
      </c>
      <c r="G9" s="11">
        <v>1</v>
      </c>
    </row>
    <row r="10" spans="1:7" x14ac:dyDescent="0.25">
      <c r="A10" s="11">
        <v>3</v>
      </c>
      <c r="B10" s="10" t="s">
        <v>56</v>
      </c>
      <c r="C10" s="10" t="s">
        <v>214</v>
      </c>
      <c r="D10" s="10" t="s">
        <v>404</v>
      </c>
      <c r="E10" s="11" t="s">
        <v>216</v>
      </c>
      <c r="F10" s="11" t="s">
        <v>405</v>
      </c>
      <c r="G10" s="11">
        <v>1</v>
      </c>
    </row>
    <row r="11" spans="1:7" x14ac:dyDescent="0.25">
      <c r="A11" s="11">
        <v>4</v>
      </c>
      <c r="B11" s="10" t="s">
        <v>59</v>
      </c>
      <c r="C11" s="10" t="s">
        <v>214</v>
      </c>
      <c r="D11" s="10" t="s">
        <v>404</v>
      </c>
      <c r="E11" s="11" t="s">
        <v>216</v>
      </c>
      <c r="F11" s="11" t="s">
        <v>405</v>
      </c>
      <c r="G11" s="11">
        <v>1</v>
      </c>
    </row>
    <row r="12" spans="1:7" x14ac:dyDescent="0.25">
      <c r="A12" s="11">
        <v>5</v>
      </c>
      <c r="B12" s="10" t="s">
        <v>62</v>
      </c>
      <c r="C12" s="10" t="s">
        <v>214</v>
      </c>
      <c r="D12" s="10" t="s">
        <v>404</v>
      </c>
      <c r="E12" s="11" t="s">
        <v>216</v>
      </c>
      <c r="F12" s="11" t="s">
        <v>405</v>
      </c>
      <c r="G12" s="11">
        <v>1</v>
      </c>
    </row>
    <row r="13" spans="1:7" x14ac:dyDescent="0.25">
      <c r="A13" s="11">
        <v>6</v>
      </c>
      <c r="B13" s="10" t="s">
        <v>87</v>
      </c>
      <c r="C13" s="10" t="s">
        <v>214</v>
      </c>
      <c r="D13" s="10" t="s">
        <v>404</v>
      </c>
      <c r="E13" s="11" t="s">
        <v>216</v>
      </c>
      <c r="F13" s="11" t="s">
        <v>405</v>
      </c>
      <c r="G13" s="11">
        <v>1</v>
      </c>
    </row>
    <row r="14" spans="1:7" x14ac:dyDescent="0.25">
      <c r="A14" s="11">
        <v>7</v>
      </c>
      <c r="B14" s="10" t="s">
        <v>91</v>
      </c>
      <c r="C14" s="10" t="s">
        <v>214</v>
      </c>
      <c r="D14" s="10" t="s">
        <v>404</v>
      </c>
      <c r="E14" s="11" t="s">
        <v>216</v>
      </c>
      <c r="F14" s="11" t="s">
        <v>405</v>
      </c>
      <c r="G14" s="11">
        <v>1</v>
      </c>
    </row>
    <row r="15" spans="1:7" x14ac:dyDescent="0.25">
      <c r="A15" s="11">
        <v>8</v>
      </c>
      <c r="B15" s="10" t="s">
        <v>125</v>
      </c>
      <c r="C15" s="10" t="s">
        <v>214</v>
      </c>
      <c r="D15" s="10" t="s">
        <v>404</v>
      </c>
      <c r="E15" s="11" t="s">
        <v>216</v>
      </c>
      <c r="F15" s="11" t="s">
        <v>405</v>
      </c>
      <c r="G15" s="11">
        <v>1</v>
      </c>
    </row>
    <row r="16" spans="1:7" x14ac:dyDescent="0.25">
      <c r="A16" s="11">
        <v>9</v>
      </c>
      <c r="B16" s="10" t="s">
        <v>127</v>
      </c>
      <c r="C16" s="10" t="s">
        <v>214</v>
      </c>
      <c r="D16" s="10" t="s">
        <v>404</v>
      </c>
      <c r="E16" s="11" t="s">
        <v>216</v>
      </c>
      <c r="F16" s="11" t="s">
        <v>405</v>
      </c>
      <c r="G16" s="11">
        <v>1</v>
      </c>
    </row>
    <row r="17" spans="1:7" x14ac:dyDescent="0.25">
      <c r="A17" s="11">
        <v>10</v>
      </c>
      <c r="B17" s="10" t="s">
        <v>136</v>
      </c>
      <c r="C17" s="10" t="s">
        <v>214</v>
      </c>
      <c r="D17" s="10" t="s">
        <v>404</v>
      </c>
      <c r="E17" s="11" t="s">
        <v>216</v>
      </c>
      <c r="F17" s="11" t="s">
        <v>405</v>
      </c>
      <c r="G17" s="11">
        <v>1</v>
      </c>
    </row>
    <row r="18" spans="1:7" x14ac:dyDescent="0.25">
      <c r="A18" s="11">
        <v>11</v>
      </c>
      <c r="B18" s="10" t="s">
        <v>142</v>
      </c>
      <c r="C18" s="10" t="s">
        <v>214</v>
      </c>
      <c r="D18" s="10" t="s">
        <v>404</v>
      </c>
      <c r="E18" s="11" t="s">
        <v>216</v>
      </c>
      <c r="F18" s="11" t="s">
        <v>405</v>
      </c>
      <c r="G18" s="11">
        <v>1</v>
      </c>
    </row>
    <row r="19" spans="1:7" x14ac:dyDescent="0.25">
      <c r="A19" s="11">
        <v>12</v>
      </c>
      <c r="B19" s="10" t="s">
        <v>93</v>
      </c>
      <c r="C19" s="10" t="s">
        <v>214</v>
      </c>
      <c r="D19" s="10" t="s">
        <v>936</v>
      </c>
      <c r="E19" s="11" t="s">
        <v>221</v>
      </c>
      <c r="F19" s="11" t="s">
        <v>937</v>
      </c>
      <c r="G19" s="11">
        <v>2</v>
      </c>
    </row>
    <row r="20" spans="1:7" x14ac:dyDescent="0.25">
      <c r="A20" s="11">
        <v>13</v>
      </c>
      <c r="B20" s="10" t="s">
        <v>66</v>
      </c>
      <c r="C20" s="10" t="s">
        <v>214</v>
      </c>
      <c r="D20" s="10" t="s">
        <v>314</v>
      </c>
      <c r="E20" s="11" t="s">
        <v>216</v>
      </c>
      <c r="F20" s="11" t="s">
        <v>938</v>
      </c>
      <c r="G20" s="11">
        <v>5</v>
      </c>
    </row>
    <row r="21" spans="1:7" x14ac:dyDescent="0.25">
      <c r="A21" s="11">
        <v>14</v>
      </c>
      <c r="B21" s="10" t="s">
        <v>52</v>
      </c>
      <c r="C21" s="10" t="s">
        <v>214</v>
      </c>
      <c r="D21" s="10" t="s">
        <v>314</v>
      </c>
      <c r="E21" s="11" t="s">
        <v>221</v>
      </c>
      <c r="F21" s="11" t="s">
        <v>939</v>
      </c>
      <c r="G21" s="11">
        <v>13</v>
      </c>
    </row>
    <row r="22" spans="1:7" x14ac:dyDescent="0.25">
      <c r="A22" s="11">
        <v>15</v>
      </c>
      <c r="B22" s="10" t="s">
        <v>128</v>
      </c>
      <c r="C22" s="10" t="s">
        <v>214</v>
      </c>
      <c r="D22" s="10" t="s">
        <v>389</v>
      </c>
      <c r="E22" s="11" t="s">
        <v>216</v>
      </c>
      <c r="F22" s="11" t="s">
        <v>390</v>
      </c>
      <c r="G22" s="11">
        <v>15</v>
      </c>
    </row>
    <row r="23" spans="1:7" x14ac:dyDescent="0.25">
      <c r="A23" s="11">
        <v>16</v>
      </c>
      <c r="B23" s="10" t="s">
        <v>24</v>
      </c>
      <c r="C23" s="10" t="s">
        <v>214</v>
      </c>
      <c r="D23" s="10" t="s">
        <v>272</v>
      </c>
      <c r="E23" s="11" t="s">
        <v>221</v>
      </c>
      <c r="F23" s="11" t="s">
        <v>940</v>
      </c>
      <c r="G23" s="11">
        <v>25</v>
      </c>
    </row>
    <row r="24" spans="1:7" x14ac:dyDescent="0.25">
      <c r="A24" s="11">
        <v>17</v>
      </c>
      <c r="B24" s="10" t="s">
        <v>126</v>
      </c>
      <c r="C24" s="10" t="s">
        <v>214</v>
      </c>
      <c r="D24" s="10" t="s">
        <v>272</v>
      </c>
      <c r="E24" s="11" t="s">
        <v>221</v>
      </c>
      <c r="F24" s="11" t="s">
        <v>940</v>
      </c>
      <c r="G24" s="11">
        <v>25</v>
      </c>
    </row>
    <row r="25" spans="1:7" x14ac:dyDescent="0.25">
      <c r="A25" s="11">
        <v>18</v>
      </c>
      <c r="B25" s="10" t="s">
        <v>197</v>
      </c>
      <c r="C25" s="10" t="s">
        <v>214</v>
      </c>
      <c r="D25" s="10" t="s">
        <v>280</v>
      </c>
      <c r="E25" s="11" t="s">
        <v>216</v>
      </c>
      <c r="F25" s="11" t="s">
        <v>941</v>
      </c>
      <c r="G25" s="11">
        <v>43</v>
      </c>
    </row>
    <row r="26" spans="1:7" x14ac:dyDescent="0.25">
      <c r="A26" s="11">
        <v>19</v>
      </c>
      <c r="B26" s="10" t="s">
        <v>200</v>
      </c>
      <c r="C26" s="10" t="s">
        <v>214</v>
      </c>
      <c r="D26" s="10" t="s">
        <v>280</v>
      </c>
      <c r="E26" s="11" t="s">
        <v>216</v>
      </c>
      <c r="F26" s="11" t="s">
        <v>942</v>
      </c>
      <c r="G26" s="11">
        <v>45</v>
      </c>
    </row>
    <row r="27" spans="1:7" x14ac:dyDescent="0.25">
      <c r="A27" s="11">
        <v>20</v>
      </c>
      <c r="B27" s="10" t="s">
        <v>51</v>
      </c>
      <c r="C27" s="10" t="s">
        <v>214</v>
      </c>
      <c r="D27" s="10" t="s">
        <v>363</v>
      </c>
      <c r="E27" s="11" t="s">
        <v>216</v>
      </c>
      <c r="F27" s="11" t="s">
        <v>923</v>
      </c>
      <c r="G27" s="11">
        <v>52</v>
      </c>
    </row>
    <row r="28" spans="1:7" x14ac:dyDescent="0.25">
      <c r="A28" s="11">
        <v>21</v>
      </c>
      <c r="B28" s="10" t="s">
        <v>78</v>
      </c>
      <c r="C28" s="10" t="s">
        <v>214</v>
      </c>
      <c r="D28" s="10" t="s">
        <v>363</v>
      </c>
      <c r="E28" s="11" t="s">
        <v>216</v>
      </c>
      <c r="F28" s="11" t="s">
        <v>923</v>
      </c>
      <c r="G28" s="11">
        <v>52</v>
      </c>
    </row>
    <row r="29" spans="1:7" x14ac:dyDescent="0.25">
      <c r="A29" s="11">
        <v>22</v>
      </c>
      <c r="B29" s="10" t="s">
        <v>158</v>
      </c>
      <c r="C29" s="10" t="s">
        <v>214</v>
      </c>
      <c r="D29" s="10" t="s">
        <v>363</v>
      </c>
      <c r="E29" s="11" t="s">
        <v>216</v>
      </c>
      <c r="F29" s="11" t="s">
        <v>923</v>
      </c>
      <c r="G29" s="11">
        <v>52</v>
      </c>
    </row>
    <row r="30" spans="1:7" x14ac:dyDescent="0.25">
      <c r="A30" s="11">
        <v>23</v>
      </c>
      <c r="B30" s="10" t="s">
        <v>74</v>
      </c>
      <c r="C30" s="10" t="s">
        <v>214</v>
      </c>
      <c r="D30" s="10" t="s">
        <v>278</v>
      </c>
      <c r="E30" s="11" t="s">
        <v>216</v>
      </c>
      <c r="F30" s="11" t="s">
        <v>475</v>
      </c>
      <c r="G30" s="11">
        <v>59</v>
      </c>
    </row>
    <row r="31" spans="1:7" x14ac:dyDescent="0.25">
      <c r="A31" s="11">
        <v>24</v>
      </c>
      <c r="B31" s="10" t="s">
        <v>189</v>
      </c>
      <c r="C31" s="10" t="s">
        <v>214</v>
      </c>
      <c r="D31" s="10" t="s">
        <v>447</v>
      </c>
      <c r="E31" s="11" t="s">
        <v>216</v>
      </c>
      <c r="F31" s="11" t="s">
        <v>503</v>
      </c>
      <c r="G31" s="11">
        <v>60</v>
      </c>
    </row>
    <row r="32" spans="1:7" x14ac:dyDescent="0.25">
      <c r="A32" s="11">
        <v>25</v>
      </c>
      <c r="B32" s="10" t="s">
        <v>190</v>
      </c>
      <c r="C32" s="10" t="s">
        <v>214</v>
      </c>
      <c r="D32" s="10" t="s">
        <v>235</v>
      </c>
      <c r="E32" s="11" t="s">
        <v>221</v>
      </c>
      <c r="F32" s="11" t="s">
        <v>943</v>
      </c>
      <c r="G32" s="11">
        <v>68</v>
      </c>
    </row>
    <row r="33" spans="1:7" x14ac:dyDescent="0.25">
      <c r="A33" s="11">
        <v>26</v>
      </c>
      <c r="B33" s="10" t="s">
        <v>98</v>
      </c>
      <c r="C33" s="10" t="s">
        <v>214</v>
      </c>
      <c r="D33" s="10" t="s">
        <v>439</v>
      </c>
      <c r="E33" s="11" t="s">
        <v>216</v>
      </c>
      <c r="F33" s="11" t="s">
        <v>944</v>
      </c>
      <c r="G33" s="11">
        <v>77</v>
      </c>
    </row>
    <row r="34" spans="1:7" x14ac:dyDescent="0.25">
      <c r="A34" s="11">
        <v>27</v>
      </c>
      <c r="B34" s="10" t="s">
        <v>172</v>
      </c>
      <c r="C34" s="10" t="s">
        <v>214</v>
      </c>
      <c r="D34" s="10" t="s">
        <v>285</v>
      </c>
      <c r="E34" s="11" t="s">
        <v>216</v>
      </c>
      <c r="F34" s="11" t="s">
        <v>945</v>
      </c>
      <c r="G34" s="11">
        <v>82</v>
      </c>
    </row>
    <row r="35" spans="1:7" x14ac:dyDescent="0.25">
      <c r="A35" s="11">
        <v>28</v>
      </c>
      <c r="B35" s="10" t="s">
        <v>140</v>
      </c>
      <c r="C35" s="10" t="s">
        <v>214</v>
      </c>
      <c r="D35" s="10" t="s">
        <v>237</v>
      </c>
      <c r="E35" s="11" t="s">
        <v>221</v>
      </c>
      <c r="F35" s="11" t="s">
        <v>946</v>
      </c>
      <c r="G35" s="11">
        <v>84</v>
      </c>
    </row>
    <row r="36" spans="1:7" x14ac:dyDescent="0.25">
      <c r="A36" s="11">
        <v>29</v>
      </c>
      <c r="B36" s="10" t="s">
        <v>33</v>
      </c>
      <c r="C36" s="10" t="s">
        <v>214</v>
      </c>
      <c r="D36" s="10" t="s">
        <v>280</v>
      </c>
      <c r="E36" s="11" t="s">
        <v>216</v>
      </c>
      <c r="F36" s="11" t="s">
        <v>281</v>
      </c>
      <c r="G36" s="11">
        <v>88</v>
      </c>
    </row>
    <row r="37" spans="1:7" x14ac:dyDescent="0.25">
      <c r="A37" s="11">
        <v>30</v>
      </c>
      <c r="B37" s="10" t="s">
        <v>180</v>
      </c>
      <c r="C37" s="10" t="s">
        <v>214</v>
      </c>
      <c r="D37" s="10" t="s">
        <v>280</v>
      </c>
      <c r="E37" s="11" t="s">
        <v>216</v>
      </c>
      <c r="F37" s="11" t="s">
        <v>281</v>
      </c>
      <c r="G37" s="11">
        <v>88</v>
      </c>
    </row>
    <row r="38" spans="1:7" x14ac:dyDescent="0.25">
      <c r="A38" s="11">
        <v>31</v>
      </c>
      <c r="B38" s="10" t="s">
        <v>171</v>
      </c>
      <c r="C38" s="10" t="s">
        <v>214</v>
      </c>
      <c r="D38" s="10" t="s">
        <v>298</v>
      </c>
      <c r="E38" s="11" t="s">
        <v>221</v>
      </c>
      <c r="F38" s="11" t="s">
        <v>827</v>
      </c>
      <c r="G38" s="11">
        <v>91</v>
      </c>
    </row>
    <row r="39" spans="1:7" x14ac:dyDescent="0.25">
      <c r="A39" s="11">
        <v>32</v>
      </c>
      <c r="B39" s="10" t="s">
        <v>108</v>
      </c>
      <c r="C39" s="10" t="s">
        <v>214</v>
      </c>
      <c r="D39" s="10" t="s">
        <v>326</v>
      </c>
      <c r="E39" s="11" t="s">
        <v>216</v>
      </c>
      <c r="F39" s="11" t="s">
        <v>767</v>
      </c>
      <c r="G39" s="11">
        <v>97</v>
      </c>
    </row>
    <row r="40" spans="1:7" x14ac:dyDescent="0.25">
      <c r="A40" s="11">
        <v>33</v>
      </c>
      <c r="B40" s="10" t="s">
        <v>120</v>
      </c>
      <c r="C40" s="10" t="s">
        <v>214</v>
      </c>
      <c r="D40" s="10" t="s">
        <v>947</v>
      </c>
      <c r="E40" s="11" t="s">
        <v>216</v>
      </c>
      <c r="F40" s="11" t="s">
        <v>948</v>
      </c>
      <c r="G40" s="11">
        <v>98</v>
      </c>
    </row>
    <row r="41" spans="1:7" x14ac:dyDescent="0.25">
      <c r="A41" s="11">
        <v>34</v>
      </c>
      <c r="B41" s="10" t="s">
        <v>159</v>
      </c>
      <c r="C41" s="10" t="s">
        <v>214</v>
      </c>
      <c r="D41" s="10" t="s">
        <v>947</v>
      </c>
      <c r="E41" s="11" t="s">
        <v>216</v>
      </c>
      <c r="F41" s="11" t="s">
        <v>948</v>
      </c>
      <c r="G41" s="11">
        <v>98</v>
      </c>
    </row>
    <row r="42" spans="1:7" x14ac:dyDescent="0.25">
      <c r="A42" s="11">
        <v>35</v>
      </c>
      <c r="B42" s="10" t="s">
        <v>77</v>
      </c>
      <c r="C42" s="10" t="s">
        <v>214</v>
      </c>
      <c r="D42" s="10" t="s">
        <v>447</v>
      </c>
      <c r="E42" s="11" t="s">
        <v>221</v>
      </c>
      <c r="F42" s="11" t="s">
        <v>949</v>
      </c>
      <c r="G42" s="11">
        <v>102</v>
      </c>
    </row>
    <row r="43" spans="1:7" x14ac:dyDescent="0.25">
      <c r="A43" s="11">
        <v>36</v>
      </c>
      <c r="B43" s="10" t="s">
        <v>116</v>
      </c>
      <c r="C43" s="10" t="s">
        <v>214</v>
      </c>
      <c r="D43" s="10" t="s">
        <v>392</v>
      </c>
      <c r="E43" s="11" t="s">
        <v>216</v>
      </c>
      <c r="F43" s="11" t="s">
        <v>950</v>
      </c>
      <c r="G43" s="11">
        <v>103</v>
      </c>
    </row>
    <row r="44" spans="1:7" x14ac:dyDescent="0.25">
      <c r="A44" s="11">
        <v>37</v>
      </c>
      <c r="B44" s="10" t="s">
        <v>76</v>
      </c>
      <c r="C44" s="10" t="s">
        <v>214</v>
      </c>
      <c r="D44" s="10" t="s">
        <v>392</v>
      </c>
      <c r="E44" s="11" t="s">
        <v>221</v>
      </c>
      <c r="F44" s="11" t="s">
        <v>951</v>
      </c>
      <c r="G44" s="11">
        <v>113</v>
      </c>
    </row>
    <row r="45" spans="1:7" x14ac:dyDescent="0.25">
      <c r="A45" s="11">
        <v>38</v>
      </c>
      <c r="B45" s="10" t="s">
        <v>152</v>
      </c>
      <c r="C45" s="10" t="s">
        <v>214</v>
      </c>
      <c r="D45" s="10" t="s">
        <v>245</v>
      </c>
      <c r="E45" s="11" t="s">
        <v>221</v>
      </c>
      <c r="F45" s="11" t="s">
        <v>504</v>
      </c>
      <c r="G45" s="11">
        <v>122</v>
      </c>
    </row>
    <row r="46" spans="1:7" x14ac:dyDescent="0.25">
      <c r="A46" s="11">
        <v>39</v>
      </c>
      <c r="B46" s="10" t="s">
        <v>191</v>
      </c>
      <c r="C46" s="10" t="s">
        <v>214</v>
      </c>
      <c r="D46" s="10" t="s">
        <v>404</v>
      </c>
      <c r="E46" s="11" t="s">
        <v>216</v>
      </c>
      <c r="F46" s="11" t="s">
        <v>889</v>
      </c>
      <c r="G46" s="11">
        <v>124</v>
      </c>
    </row>
    <row r="47" spans="1:7" x14ac:dyDescent="0.25">
      <c r="A47" s="11">
        <v>40</v>
      </c>
      <c r="B47" s="10" t="s">
        <v>187</v>
      </c>
      <c r="C47" s="10" t="s">
        <v>214</v>
      </c>
      <c r="D47" s="10" t="s">
        <v>442</v>
      </c>
      <c r="E47" s="11" t="s">
        <v>221</v>
      </c>
      <c r="F47" s="11" t="s">
        <v>913</v>
      </c>
      <c r="G47" s="11">
        <v>125</v>
      </c>
    </row>
    <row r="48" spans="1:7" x14ac:dyDescent="0.25">
      <c r="A48" s="11">
        <v>41</v>
      </c>
      <c r="B48" s="10" t="s">
        <v>68</v>
      </c>
      <c r="C48" s="10" t="s">
        <v>214</v>
      </c>
      <c r="D48" s="10" t="s">
        <v>447</v>
      </c>
      <c r="E48" s="11" t="s">
        <v>221</v>
      </c>
      <c r="F48" s="11" t="s">
        <v>952</v>
      </c>
      <c r="G48" s="11">
        <v>130</v>
      </c>
    </row>
    <row r="49" spans="1:7" x14ac:dyDescent="0.25">
      <c r="A49" s="11">
        <v>42</v>
      </c>
      <c r="B49" s="10" t="s">
        <v>100</v>
      </c>
      <c r="C49" s="10" t="s">
        <v>214</v>
      </c>
      <c r="D49" s="10" t="s">
        <v>447</v>
      </c>
      <c r="E49" s="11" t="s">
        <v>221</v>
      </c>
      <c r="F49" s="11" t="s">
        <v>952</v>
      </c>
      <c r="G49" s="11">
        <v>130</v>
      </c>
    </row>
    <row r="50" spans="1:7" x14ac:dyDescent="0.25">
      <c r="A50" s="11">
        <v>43</v>
      </c>
      <c r="B50" s="10" t="s">
        <v>204</v>
      </c>
      <c r="C50" s="10" t="s">
        <v>214</v>
      </c>
      <c r="D50" s="10" t="s">
        <v>245</v>
      </c>
      <c r="E50" s="11" t="s">
        <v>216</v>
      </c>
      <c r="F50" s="11" t="s">
        <v>408</v>
      </c>
      <c r="G50" s="11">
        <v>131</v>
      </c>
    </row>
    <row r="51" spans="1:7" x14ac:dyDescent="0.25">
      <c r="A51" s="11">
        <v>44</v>
      </c>
      <c r="B51" s="10" t="s">
        <v>41</v>
      </c>
      <c r="C51" s="10" t="s">
        <v>214</v>
      </c>
      <c r="D51" s="10" t="s">
        <v>380</v>
      </c>
      <c r="E51" s="11" t="s">
        <v>221</v>
      </c>
      <c r="F51" s="11" t="s">
        <v>495</v>
      </c>
      <c r="G51" s="11">
        <v>132</v>
      </c>
    </row>
    <row r="52" spans="1:7" x14ac:dyDescent="0.25">
      <c r="A52" s="11">
        <v>45</v>
      </c>
      <c r="B52" s="10" t="s">
        <v>21</v>
      </c>
      <c r="C52" s="10" t="s">
        <v>214</v>
      </c>
      <c r="D52" s="10" t="s">
        <v>298</v>
      </c>
      <c r="E52" s="11" t="s">
        <v>221</v>
      </c>
      <c r="F52" s="11" t="s">
        <v>854</v>
      </c>
      <c r="G52" s="11">
        <v>136</v>
      </c>
    </row>
    <row r="53" spans="1:7" x14ac:dyDescent="0.25">
      <c r="A53" s="11">
        <v>46</v>
      </c>
      <c r="B53" s="10" t="s">
        <v>114</v>
      </c>
      <c r="C53" s="10" t="s">
        <v>214</v>
      </c>
      <c r="D53" s="10" t="s">
        <v>326</v>
      </c>
      <c r="E53" s="11" t="s">
        <v>216</v>
      </c>
      <c r="F53" s="11" t="s">
        <v>953</v>
      </c>
      <c r="G53" s="11">
        <v>137</v>
      </c>
    </row>
    <row r="54" spans="1:7" x14ac:dyDescent="0.25">
      <c r="A54" s="11">
        <v>47</v>
      </c>
      <c r="B54" s="10" t="s">
        <v>212</v>
      </c>
      <c r="C54" s="10" t="s">
        <v>214</v>
      </c>
      <c r="D54" s="10" t="s">
        <v>237</v>
      </c>
      <c r="E54" s="11" t="s">
        <v>216</v>
      </c>
      <c r="F54" s="11" t="s">
        <v>954</v>
      </c>
      <c r="G54" s="11">
        <v>141</v>
      </c>
    </row>
    <row r="55" spans="1:7" x14ac:dyDescent="0.25">
      <c r="A55" s="11">
        <v>48</v>
      </c>
      <c r="B55" s="10" t="s">
        <v>207</v>
      </c>
      <c r="C55" s="10" t="s">
        <v>214</v>
      </c>
      <c r="D55" s="10" t="s">
        <v>326</v>
      </c>
      <c r="E55" s="11" t="s">
        <v>221</v>
      </c>
      <c r="F55" s="11" t="s">
        <v>955</v>
      </c>
      <c r="G55" s="11">
        <v>142</v>
      </c>
    </row>
    <row r="56" spans="1:7" x14ac:dyDescent="0.25">
      <c r="A56" s="11">
        <v>49</v>
      </c>
      <c r="B56" s="10" t="s">
        <v>163</v>
      </c>
      <c r="C56" s="10" t="s">
        <v>214</v>
      </c>
      <c r="D56" s="10" t="s">
        <v>237</v>
      </c>
      <c r="E56" s="11" t="s">
        <v>221</v>
      </c>
      <c r="F56" s="11" t="s">
        <v>808</v>
      </c>
      <c r="G56" s="11">
        <v>151</v>
      </c>
    </row>
    <row r="57" spans="1:7" x14ac:dyDescent="0.25">
      <c r="A57" s="11">
        <v>50</v>
      </c>
      <c r="B57" s="10" t="s">
        <v>147</v>
      </c>
      <c r="C57" s="10" t="s">
        <v>214</v>
      </c>
      <c r="D57" s="10" t="s">
        <v>956</v>
      </c>
      <c r="E57" s="11" t="s">
        <v>216</v>
      </c>
      <c r="F57" s="11" t="s">
        <v>775</v>
      </c>
      <c r="G57" s="11">
        <v>158</v>
      </c>
    </row>
    <row r="58" spans="1:7" x14ac:dyDescent="0.25">
      <c r="A58" s="11">
        <v>51</v>
      </c>
      <c r="B58" s="10" t="s">
        <v>146</v>
      </c>
      <c r="C58" s="10" t="s">
        <v>214</v>
      </c>
      <c r="D58" s="10" t="s">
        <v>302</v>
      </c>
      <c r="E58" s="11" t="s">
        <v>221</v>
      </c>
      <c r="F58" s="11" t="s">
        <v>957</v>
      </c>
      <c r="G58" s="11">
        <v>159</v>
      </c>
    </row>
    <row r="59" spans="1:7" x14ac:dyDescent="0.25">
      <c r="A59" s="11">
        <v>52</v>
      </c>
      <c r="B59" s="10" t="s">
        <v>48</v>
      </c>
      <c r="C59" s="10" t="s">
        <v>214</v>
      </c>
      <c r="D59" s="10" t="s">
        <v>288</v>
      </c>
      <c r="E59" s="11" t="s">
        <v>216</v>
      </c>
      <c r="F59" s="11" t="s">
        <v>422</v>
      </c>
      <c r="G59" s="11">
        <v>160</v>
      </c>
    </row>
    <row r="60" spans="1:7" x14ac:dyDescent="0.25">
      <c r="A60" s="11">
        <v>53</v>
      </c>
      <c r="B60" s="10" t="s">
        <v>206</v>
      </c>
      <c r="C60" s="10" t="s">
        <v>214</v>
      </c>
      <c r="D60" s="10" t="s">
        <v>288</v>
      </c>
      <c r="E60" s="11" t="s">
        <v>216</v>
      </c>
      <c r="F60" s="11" t="s">
        <v>422</v>
      </c>
      <c r="G60" s="11">
        <v>160</v>
      </c>
    </row>
    <row r="61" spans="1:7" x14ac:dyDescent="0.25">
      <c r="A61" s="11">
        <v>54</v>
      </c>
      <c r="B61" s="10" t="s">
        <v>44</v>
      </c>
      <c r="C61" s="10" t="s">
        <v>214</v>
      </c>
      <c r="D61" s="10" t="s">
        <v>237</v>
      </c>
      <c r="E61" s="11" t="s">
        <v>221</v>
      </c>
      <c r="F61" s="11" t="s">
        <v>346</v>
      </c>
      <c r="G61" s="11">
        <v>161</v>
      </c>
    </row>
    <row r="62" spans="1:7" x14ac:dyDescent="0.25">
      <c r="A62" s="11">
        <v>55</v>
      </c>
      <c r="B62" s="10" t="s">
        <v>61</v>
      </c>
      <c r="C62" s="10" t="s">
        <v>214</v>
      </c>
      <c r="D62" s="10" t="s">
        <v>419</v>
      </c>
      <c r="E62" s="11" t="s">
        <v>221</v>
      </c>
      <c r="F62" s="11" t="s">
        <v>958</v>
      </c>
      <c r="G62" s="11">
        <v>175</v>
      </c>
    </row>
    <row r="63" spans="1:7" x14ac:dyDescent="0.25">
      <c r="A63" s="11">
        <v>56</v>
      </c>
      <c r="B63" s="10" t="s">
        <v>195</v>
      </c>
      <c r="C63" s="10" t="s">
        <v>214</v>
      </c>
      <c r="D63" s="10" t="s">
        <v>302</v>
      </c>
      <c r="E63" s="11" t="s">
        <v>221</v>
      </c>
      <c r="F63" s="11" t="s">
        <v>303</v>
      </c>
      <c r="G63" s="11">
        <v>176</v>
      </c>
    </row>
    <row r="64" spans="1:7" x14ac:dyDescent="0.25">
      <c r="A64" s="11">
        <v>57</v>
      </c>
      <c r="B64" s="10" t="s">
        <v>71</v>
      </c>
      <c r="C64" s="10" t="s">
        <v>214</v>
      </c>
      <c r="D64" s="10" t="s">
        <v>356</v>
      </c>
      <c r="E64" s="11" t="s">
        <v>221</v>
      </c>
      <c r="F64" s="11" t="s">
        <v>959</v>
      </c>
      <c r="G64" s="11">
        <v>177</v>
      </c>
    </row>
    <row r="65" spans="1:7" x14ac:dyDescent="0.25">
      <c r="A65" s="11">
        <v>58</v>
      </c>
      <c r="B65" s="10" t="s">
        <v>199</v>
      </c>
      <c r="C65" s="10" t="s">
        <v>214</v>
      </c>
      <c r="D65" s="10" t="s">
        <v>356</v>
      </c>
      <c r="E65" s="11" t="s">
        <v>221</v>
      </c>
      <c r="F65" s="11" t="s">
        <v>959</v>
      </c>
      <c r="G65" s="11">
        <v>177</v>
      </c>
    </row>
    <row r="66" spans="1:7" x14ac:dyDescent="0.25">
      <c r="A66" s="11">
        <v>59</v>
      </c>
      <c r="B66" s="10" t="s">
        <v>16</v>
      </c>
      <c r="C66" s="10" t="s">
        <v>214</v>
      </c>
      <c r="D66" s="10" t="s">
        <v>298</v>
      </c>
      <c r="E66" s="11" t="s">
        <v>216</v>
      </c>
      <c r="F66" s="11" t="s">
        <v>960</v>
      </c>
      <c r="G66" s="11">
        <v>191</v>
      </c>
    </row>
    <row r="67" spans="1:7" x14ac:dyDescent="0.25">
      <c r="A67" s="11">
        <v>60</v>
      </c>
      <c r="B67" s="10" t="s">
        <v>151</v>
      </c>
      <c r="C67" s="10" t="s">
        <v>214</v>
      </c>
      <c r="D67" s="10" t="s">
        <v>288</v>
      </c>
      <c r="E67" s="11" t="s">
        <v>221</v>
      </c>
      <c r="F67" s="11" t="s">
        <v>961</v>
      </c>
      <c r="G67" s="11">
        <v>190</v>
      </c>
    </row>
    <row r="68" spans="1:7" x14ac:dyDescent="0.25">
      <c r="A68" s="11">
        <v>61</v>
      </c>
      <c r="B68" s="10" t="s">
        <v>202</v>
      </c>
      <c r="C68" s="10" t="s">
        <v>214</v>
      </c>
      <c r="D68" s="10" t="s">
        <v>227</v>
      </c>
      <c r="E68" s="11" t="s">
        <v>221</v>
      </c>
      <c r="F68" s="11" t="s">
        <v>752</v>
      </c>
      <c r="G68" s="11">
        <v>202</v>
      </c>
    </row>
    <row r="69" spans="1:7" x14ac:dyDescent="0.25">
      <c r="A69" s="11">
        <v>62</v>
      </c>
      <c r="B69" s="10" t="s">
        <v>208</v>
      </c>
      <c r="C69" s="10" t="s">
        <v>214</v>
      </c>
      <c r="D69" s="10" t="s">
        <v>232</v>
      </c>
      <c r="E69" s="11" t="s">
        <v>216</v>
      </c>
      <c r="F69" s="11" t="s">
        <v>849</v>
      </c>
      <c r="G69" s="11">
        <v>204</v>
      </c>
    </row>
    <row r="70" spans="1:7" x14ac:dyDescent="0.25">
      <c r="A70" s="11">
        <v>63</v>
      </c>
      <c r="B70" s="10" t="s">
        <v>193</v>
      </c>
      <c r="C70" s="10" t="s">
        <v>214</v>
      </c>
      <c r="D70" s="10" t="s">
        <v>356</v>
      </c>
      <c r="E70" s="11" t="s">
        <v>216</v>
      </c>
      <c r="F70" s="11" t="s">
        <v>962</v>
      </c>
      <c r="G70" s="11">
        <v>206</v>
      </c>
    </row>
    <row r="71" spans="1:7" x14ac:dyDescent="0.25">
      <c r="A71" s="11">
        <v>64</v>
      </c>
      <c r="B71" s="10" t="s">
        <v>69</v>
      </c>
      <c r="C71" s="10" t="s">
        <v>214</v>
      </c>
      <c r="D71" s="10" t="s">
        <v>227</v>
      </c>
      <c r="E71" s="11" t="s">
        <v>221</v>
      </c>
      <c r="F71" s="11" t="s">
        <v>300</v>
      </c>
      <c r="G71" s="11">
        <v>212</v>
      </c>
    </row>
    <row r="72" spans="1:7" x14ac:dyDescent="0.25">
      <c r="A72" s="11">
        <v>65</v>
      </c>
      <c r="B72" s="10" t="s">
        <v>186</v>
      </c>
      <c r="C72" s="10" t="s">
        <v>214</v>
      </c>
      <c r="D72" s="10" t="s">
        <v>227</v>
      </c>
      <c r="E72" s="11" t="s">
        <v>221</v>
      </c>
      <c r="F72" s="11" t="s">
        <v>300</v>
      </c>
      <c r="G72" s="11">
        <v>212</v>
      </c>
    </row>
    <row r="73" spans="1:7" x14ac:dyDescent="0.25">
      <c r="A73" s="11">
        <v>66</v>
      </c>
      <c r="B73" s="10" t="s">
        <v>118</v>
      </c>
      <c r="C73" s="10" t="s">
        <v>214</v>
      </c>
      <c r="D73" s="10" t="s">
        <v>356</v>
      </c>
      <c r="E73" s="11" t="s">
        <v>221</v>
      </c>
      <c r="F73" s="11" t="s">
        <v>963</v>
      </c>
      <c r="G73" s="11">
        <v>214</v>
      </c>
    </row>
    <row r="74" spans="1:7" x14ac:dyDescent="0.25">
      <c r="A74" s="11">
        <v>67</v>
      </c>
      <c r="B74" s="10" t="s">
        <v>103</v>
      </c>
      <c r="C74" s="10" t="s">
        <v>214</v>
      </c>
      <c r="D74" s="10" t="s">
        <v>302</v>
      </c>
      <c r="E74" s="11" t="s">
        <v>221</v>
      </c>
      <c r="F74" s="11" t="s">
        <v>316</v>
      </c>
      <c r="G74" s="11">
        <v>222</v>
      </c>
    </row>
    <row r="75" spans="1:7" x14ac:dyDescent="0.25">
      <c r="A75" s="11">
        <v>68</v>
      </c>
      <c r="B75" s="10" t="s">
        <v>117</v>
      </c>
      <c r="C75" s="10" t="s">
        <v>214</v>
      </c>
      <c r="D75" s="10" t="s">
        <v>220</v>
      </c>
      <c r="E75" s="11" t="s">
        <v>216</v>
      </c>
      <c r="F75" s="11" t="s">
        <v>354</v>
      </c>
      <c r="G75" s="11">
        <v>231</v>
      </c>
    </row>
    <row r="76" spans="1:7" x14ac:dyDescent="0.25">
      <c r="A76" s="11">
        <v>69</v>
      </c>
      <c r="B76" s="10" t="s">
        <v>84</v>
      </c>
      <c r="C76" s="10" t="s">
        <v>214</v>
      </c>
      <c r="D76" s="10" t="s">
        <v>356</v>
      </c>
      <c r="E76" s="11" t="s">
        <v>216</v>
      </c>
      <c r="F76" s="11" t="s">
        <v>382</v>
      </c>
      <c r="G76" s="11">
        <v>238</v>
      </c>
    </row>
    <row r="77" spans="1:7" x14ac:dyDescent="0.25">
      <c r="A77" s="11">
        <v>70</v>
      </c>
      <c r="B77" s="10" t="s">
        <v>211</v>
      </c>
      <c r="C77" s="10" t="s">
        <v>214</v>
      </c>
      <c r="D77" s="10" t="s">
        <v>392</v>
      </c>
      <c r="E77" s="11" t="s">
        <v>216</v>
      </c>
      <c r="F77" s="11" t="s">
        <v>393</v>
      </c>
      <c r="G77" s="11">
        <v>248</v>
      </c>
    </row>
    <row r="78" spans="1:7" x14ac:dyDescent="0.25">
      <c r="A78" s="11">
        <v>71</v>
      </c>
      <c r="B78" s="10" t="s">
        <v>134</v>
      </c>
      <c r="C78" s="10" t="s">
        <v>214</v>
      </c>
      <c r="D78" s="10" t="s">
        <v>306</v>
      </c>
      <c r="E78" s="11" t="s">
        <v>216</v>
      </c>
      <c r="F78" s="11" t="s">
        <v>859</v>
      </c>
      <c r="G78" s="11">
        <v>250</v>
      </c>
    </row>
    <row r="79" spans="1:7" x14ac:dyDescent="0.25">
      <c r="A79" s="11">
        <v>72</v>
      </c>
      <c r="B79" s="10" t="s">
        <v>133</v>
      </c>
      <c r="C79" s="10" t="s">
        <v>214</v>
      </c>
      <c r="D79" s="10" t="s">
        <v>239</v>
      </c>
      <c r="E79" s="11" t="s">
        <v>216</v>
      </c>
      <c r="F79" s="11" t="s">
        <v>825</v>
      </c>
      <c r="G79" s="11">
        <v>257</v>
      </c>
    </row>
    <row r="80" spans="1:7" x14ac:dyDescent="0.25">
      <c r="A80" s="11">
        <v>73</v>
      </c>
      <c r="B80" s="10" t="s">
        <v>154</v>
      </c>
      <c r="C80" s="10" t="s">
        <v>214</v>
      </c>
      <c r="D80" s="10" t="s">
        <v>227</v>
      </c>
      <c r="E80" s="11" t="s">
        <v>221</v>
      </c>
      <c r="F80" s="11" t="s">
        <v>964</v>
      </c>
      <c r="G80" s="11">
        <v>258</v>
      </c>
    </row>
    <row r="81" spans="1:7" x14ac:dyDescent="0.25">
      <c r="A81" s="11">
        <v>74</v>
      </c>
      <c r="B81" s="10" t="s">
        <v>209</v>
      </c>
      <c r="C81" s="10" t="s">
        <v>214</v>
      </c>
      <c r="D81" s="10" t="s">
        <v>404</v>
      </c>
      <c r="E81" s="11" t="s">
        <v>216</v>
      </c>
      <c r="F81" s="11" t="s">
        <v>927</v>
      </c>
      <c r="G81" s="11">
        <v>260</v>
      </c>
    </row>
    <row r="82" spans="1:7" x14ac:dyDescent="0.25">
      <c r="A82" s="11">
        <v>75</v>
      </c>
      <c r="B82" s="10" t="s">
        <v>132</v>
      </c>
      <c r="C82" s="10" t="s">
        <v>214</v>
      </c>
      <c r="D82" s="10" t="s">
        <v>280</v>
      </c>
      <c r="E82" s="11" t="s">
        <v>221</v>
      </c>
      <c r="F82" s="11" t="s">
        <v>965</v>
      </c>
      <c r="G82" s="11">
        <v>264</v>
      </c>
    </row>
    <row r="83" spans="1:7" x14ac:dyDescent="0.25">
      <c r="A83" s="11">
        <v>76</v>
      </c>
      <c r="B83" s="10" t="s">
        <v>18</v>
      </c>
      <c r="C83" s="10" t="s">
        <v>214</v>
      </c>
      <c r="D83" s="10" t="s">
        <v>404</v>
      </c>
      <c r="E83" s="11" t="s">
        <v>221</v>
      </c>
      <c r="F83" s="11" t="s">
        <v>463</v>
      </c>
      <c r="G83" s="11">
        <v>270</v>
      </c>
    </row>
    <row r="84" spans="1:7" x14ac:dyDescent="0.25">
      <c r="A84" s="11">
        <v>77</v>
      </c>
      <c r="B84" s="10" t="s">
        <v>23</v>
      </c>
      <c r="C84" s="10" t="s">
        <v>214</v>
      </c>
      <c r="D84" s="10" t="s">
        <v>404</v>
      </c>
      <c r="E84" s="11" t="s">
        <v>221</v>
      </c>
      <c r="F84" s="11" t="s">
        <v>463</v>
      </c>
      <c r="G84" s="11">
        <v>270</v>
      </c>
    </row>
    <row r="85" spans="1:7" x14ac:dyDescent="0.25">
      <c r="A85" s="11">
        <v>78</v>
      </c>
      <c r="B85" s="10" t="s">
        <v>192</v>
      </c>
      <c r="C85" s="10" t="s">
        <v>214</v>
      </c>
      <c r="D85" s="10" t="s">
        <v>258</v>
      </c>
      <c r="E85" s="11" t="s">
        <v>216</v>
      </c>
      <c r="F85" s="11" t="s">
        <v>966</v>
      </c>
      <c r="G85" s="11">
        <v>271</v>
      </c>
    </row>
    <row r="86" spans="1:7" x14ac:dyDescent="0.25">
      <c r="A86" s="11">
        <v>79</v>
      </c>
      <c r="B86" s="10" t="s">
        <v>110</v>
      </c>
      <c r="C86" s="10" t="s">
        <v>214</v>
      </c>
      <c r="D86" s="10" t="s">
        <v>302</v>
      </c>
      <c r="E86" s="11" t="s">
        <v>216</v>
      </c>
      <c r="F86" s="11" t="s">
        <v>371</v>
      </c>
      <c r="G86" s="11">
        <v>272</v>
      </c>
    </row>
    <row r="87" spans="1:7" x14ac:dyDescent="0.25">
      <c r="A87" s="11">
        <v>80</v>
      </c>
      <c r="B87" s="10" t="s">
        <v>40</v>
      </c>
      <c r="C87" s="10" t="s">
        <v>214</v>
      </c>
      <c r="D87" s="10" t="s">
        <v>306</v>
      </c>
      <c r="E87" s="11" t="s">
        <v>221</v>
      </c>
      <c r="F87" s="11" t="s">
        <v>771</v>
      </c>
      <c r="G87" s="11">
        <v>273</v>
      </c>
    </row>
    <row r="88" spans="1:7" x14ac:dyDescent="0.25">
      <c r="A88" s="11">
        <v>81</v>
      </c>
      <c r="B88" s="10" t="s">
        <v>210</v>
      </c>
      <c r="C88" s="10" t="s">
        <v>214</v>
      </c>
      <c r="D88" s="10" t="s">
        <v>245</v>
      </c>
      <c r="E88" s="11" t="s">
        <v>216</v>
      </c>
      <c r="F88" s="11" t="s">
        <v>429</v>
      </c>
      <c r="G88" s="11">
        <v>274</v>
      </c>
    </row>
    <row r="89" spans="1:7" x14ac:dyDescent="0.25">
      <c r="A89" s="11">
        <v>82</v>
      </c>
      <c r="B89" s="10" t="s">
        <v>182</v>
      </c>
      <c r="C89" s="10" t="s">
        <v>214</v>
      </c>
      <c r="D89" s="10" t="s">
        <v>249</v>
      </c>
      <c r="E89" s="11" t="s">
        <v>221</v>
      </c>
      <c r="F89" s="11" t="s">
        <v>369</v>
      </c>
      <c r="G89" s="11">
        <v>275</v>
      </c>
    </row>
    <row r="90" spans="1:7" x14ac:dyDescent="0.25">
      <c r="A90" s="11">
        <v>83</v>
      </c>
      <c r="B90" s="10" t="s">
        <v>95</v>
      </c>
      <c r="C90" s="10" t="s">
        <v>214</v>
      </c>
      <c r="D90" s="10" t="s">
        <v>326</v>
      </c>
      <c r="E90" s="11" t="s">
        <v>216</v>
      </c>
      <c r="F90" s="11" t="s">
        <v>799</v>
      </c>
      <c r="G90" s="11">
        <v>278</v>
      </c>
    </row>
    <row r="91" spans="1:7" x14ac:dyDescent="0.25">
      <c r="A91" s="11">
        <v>84</v>
      </c>
      <c r="B91" s="10" t="s">
        <v>112</v>
      </c>
      <c r="C91" s="10" t="s">
        <v>214</v>
      </c>
      <c r="D91" s="10" t="s">
        <v>227</v>
      </c>
      <c r="E91" s="11" t="s">
        <v>221</v>
      </c>
      <c r="F91" s="11" t="s">
        <v>229</v>
      </c>
      <c r="G91" s="11">
        <v>285</v>
      </c>
    </row>
    <row r="92" spans="1:7" x14ac:dyDescent="0.25">
      <c r="A92" s="11">
        <v>85</v>
      </c>
      <c r="B92" s="10" t="s">
        <v>149</v>
      </c>
      <c r="C92" s="10" t="s">
        <v>214</v>
      </c>
      <c r="D92" s="10" t="s">
        <v>249</v>
      </c>
      <c r="E92" s="11" t="s">
        <v>216</v>
      </c>
      <c r="F92" s="11" t="s">
        <v>401</v>
      </c>
      <c r="G92" s="11">
        <v>286</v>
      </c>
    </row>
    <row r="93" spans="1:7" x14ac:dyDescent="0.25">
      <c r="A93" s="11">
        <v>86</v>
      </c>
      <c r="B93" s="10" t="s">
        <v>170</v>
      </c>
      <c r="C93" s="10" t="s">
        <v>214</v>
      </c>
      <c r="D93" s="10" t="s">
        <v>249</v>
      </c>
      <c r="E93" s="11" t="s">
        <v>216</v>
      </c>
      <c r="F93" s="11" t="s">
        <v>401</v>
      </c>
      <c r="G93" s="11">
        <v>286</v>
      </c>
    </row>
    <row r="94" spans="1:7" x14ac:dyDescent="0.25">
      <c r="A94" s="11">
        <v>87</v>
      </c>
      <c r="B94" s="10" t="s">
        <v>198</v>
      </c>
      <c r="C94" s="10" t="s">
        <v>214</v>
      </c>
      <c r="D94" s="10" t="s">
        <v>245</v>
      </c>
      <c r="E94" s="11" t="s">
        <v>221</v>
      </c>
      <c r="F94" s="11" t="s">
        <v>967</v>
      </c>
      <c r="G94" s="11">
        <v>287</v>
      </c>
    </row>
    <row r="95" spans="1:7" x14ac:dyDescent="0.25">
      <c r="A95" s="11">
        <v>88</v>
      </c>
      <c r="B95" s="10" t="s">
        <v>20</v>
      </c>
      <c r="C95" s="10" t="s">
        <v>214</v>
      </c>
      <c r="D95" s="10" t="s">
        <v>306</v>
      </c>
      <c r="E95" s="11" t="s">
        <v>221</v>
      </c>
      <c r="F95" s="11" t="s">
        <v>307</v>
      </c>
      <c r="G95" s="11">
        <v>290</v>
      </c>
    </row>
    <row r="96" spans="1:7" x14ac:dyDescent="0.25">
      <c r="A96" s="11">
        <v>89</v>
      </c>
      <c r="B96" s="10" t="s">
        <v>42</v>
      </c>
      <c r="C96" s="10" t="s">
        <v>214</v>
      </c>
      <c r="D96" s="10" t="s">
        <v>306</v>
      </c>
      <c r="E96" s="11" t="s">
        <v>216</v>
      </c>
      <c r="F96" s="11" t="s">
        <v>894</v>
      </c>
      <c r="G96" s="11">
        <v>299</v>
      </c>
    </row>
    <row r="97" spans="1:7" x14ac:dyDescent="0.25">
      <c r="A97" s="11">
        <v>90</v>
      </c>
      <c r="B97" s="10" t="s">
        <v>99</v>
      </c>
      <c r="C97" s="10" t="s">
        <v>214</v>
      </c>
      <c r="D97" s="10" t="s">
        <v>306</v>
      </c>
      <c r="E97" s="11" t="s">
        <v>216</v>
      </c>
      <c r="F97" s="11" t="s">
        <v>894</v>
      </c>
      <c r="G97" s="11">
        <v>299</v>
      </c>
    </row>
    <row r="98" spans="1:7" x14ac:dyDescent="0.25">
      <c r="A98" s="11">
        <v>91</v>
      </c>
      <c r="B98" s="10" t="s">
        <v>107</v>
      </c>
      <c r="C98" s="10" t="s">
        <v>214</v>
      </c>
      <c r="D98" s="10" t="s">
        <v>285</v>
      </c>
      <c r="E98" s="11" t="s">
        <v>216</v>
      </c>
      <c r="F98" s="11" t="s">
        <v>323</v>
      </c>
      <c r="G98" s="11">
        <v>301</v>
      </c>
    </row>
    <row r="99" spans="1:7" x14ac:dyDescent="0.25">
      <c r="A99" s="11">
        <v>92</v>
      </c>
      <c r="B99" s="10" t="s">
        <v>96</v>
      </c>
      <c r="C99" s="10" t="s">
        <v>214</v>
      </c>
      <c r="D99" s="10" t="s">
        <v>272</v>
      </c>
      <c r="E99" s="11" t="s">
        <v>221</v>
      </c>
      <c r="F99" s="11" t="s">
        <v>968</v>
      </c>
      <c r="G99" s="11">
        <v>302</v>
      </c>
    </row>
    <row r="100" spans="1:7" x14ac:dyDescent="0.25">
      <c r="A100" s="11">
        <v>93</v>
      </c>
      <c r="B100" s="10" t="s">
        <v>97</v>
      </c>
      <c r="C100" s="10" t="s">
        <v>214</v>
      </c>
      <c r="D100" s="10" t="s">
        <v>285</v>
      </c>
      <c r="E100" s="11" t="s">
        <v>216</v>
      </c>
      <c r="F100" s="11" t="s">
        <v>286</v>
      </c>
      <c r="G100" s="11">
        <v>303</v>
      </c>
    </row>
    <row r="101" spans="1:7" x14ac:dyDescent="0.25">
      <c r="A101" s="11">
        <v>94</v>
      </c>
      <c r="B101" s="10" t="s">
        <v>131</v>
      </c>
      <c r="C101" s="10" t="s">
        <v>214</v>
      </c>
      <c r="D101" s="10" t="s">
        <v>363</v>
      </c>
      <c r="E101" s="11" t="s">
        <v>221</v>
      </c>
      <c r="F101" s="11" t="s">
        <v>507</v>
      </c>
      <c r="G101" s="11">
        <v>304</v>
      </c>
    </row>
    <row r="102" spans="1:7" x14ac:dyDescent="0.25">
      <c r="A102" s="11">
        <v>95</v>
      </c>
      <c r="B102" s="10" t="s">
        <v>32</v>
      </c>
      <c r="C102" s="10" t="s">
        <v>214</v>
      </c>
      <c r="D102" s="10" t="s">
        <v>272</v>
      </c>
      <c r="E102" s="11" t="s">
        <v>221</v>
      </c>
      <c r="F102" s="11" t="s">
        <v>969</v>
      </c>
      <c r="G102" s="11">
        <v>308</v>
      </c>
    </row>
    <row r="103" spans="1:7" x14ac:dyDescent="0.25">
      <c r="A103" s="11">
        <v>96</v>
      </c>
      <c r="B103" s="10" t="s">
        <v>181</v>
      </c>
      <c r="C103" s="10" t="s">
        <v>214</v>
      </c>
      <c r="D103" s="10" t="s">
        <v>245</v>
      </c>
      <c r="E103" s="11" t="s">
        <v>221</v>
      </c>
      <c r="F103" s="11" t="s">
        <v>970</v>
      </c>
      <c r="G103" s="11">
        <v>309</v>
      </c>
    </row>
    <row r="104" spans="1:7" x14ac:dyDescent="0.25">
      <c r="A104" s="11">
        <v>97</v>
      </c>
      <c r="B104" s="10" t="s">
        <v>150</v>
      </c>
      <c r="C104" s="10" t="s">
        <v>214</v>
      </c>
      <c r="D104" s="10" t="s">
        <v>249</v>
      </c>
      <c r="E104" s="11" t="s">
        <v>221</v>
      </c>
      <c r="F104" s="11" t="s">
        <v>852</v>
      </c>
      <c r="G104" s="11">
        <v>318</v>
      </c>
    </row>
    <row r="105" spans="1:7" x14ac:dyDescent="0.25">
      <c r="A105" s="11">
        <v>98</v>
      </c>
      <c r="B105" s="10" t="s">
        <v>161</v>
      </c>
      <c r="C105" s="10" t="s">
        <v>214</v>
      </c>
      <c r="D105" s="10" t="s">
        <v>285</v>
      </c>
      <c r="E105" s="11" t="s">
        <v>216</v>
      </c>
      <c r="F105" s="11" t="s">
        <v>430</v>
      </c>
      <c r="G105" s="11">
        <v>320</v>
      </c>
    </row>
    <row r="106" spans="1:7" x14ac:dyDescent="0.25">
      <c r="A106" s="11">
        <v>99</v>
      </c>
      <c r="B106" s="10" t="s">
        <v>183</v>
      </c>
      <c r="C106" s="10" t="s">
        <v>214</v>
      </c>
      <c r="D106" s="10" t="s">
        <v>285</v>
      </c>
      <c r="E106" s="11" t="s">
        <v>216</v>
      </c>
      <c r="F106" s="11" t="s">
        <v>430</v>
      </c>
      <c r="G106" s="11">
        <v>320</v>
      </c>
    </row>
    <row r="107" spans="1:7" x14ac:dyDescent="0.25">
      <c r="A107" s="11">
        <v>100</v>
      </c>
      <c r="B107" s="10" t="s">
        <v>14</v>
      </c>
      <c r="C107" s="10" t="s">
        <v>214</v>
      </c>
      <c r="D107" s="10" t="s">
        <v>227</v>
      </c>
      <c r="E107" s="11" t="s">
        <v>221</v>
      </c>
      <c r="F107" s="11" t="s">
        <v>971</v>
      </c>
      <c r="G107" s="11">
        <v>322</v>
      </c>
    </row>
    <row r="108" spans="1:7" x14ac:dyDescent="0.25">
      <c r="A108" s="11">
        <v>101</v>
      </c>
      <c r="B108" s="10" t="s">
        <v>79</v>
      </c>
      <c r="C108" s="10" t="s">
        <v>214</v>
      </c>
      <c r="D108" s="10" t="s">
        <v>249</v>
      </c>
      <c r="E108" s="11" t="s">
        <v>221</v>
      </c>
      <c r="F108" s="11" t="s">
        <v>897</v>
      </c>
      <c r="G108" s="11">
        <v>335</v>
      </c>
    </row>
    <row r="109" spans="1:7" x14ac:dyDescent="0.25">
      <c r="A109" s="11">
        <v>102</v>
      </c>
      <c r="B109" s="10" t="s">
        <v>119</v>
      </c>
      <c r="C109" s="10" t="s">
        <v>214</v>
      </c>
      <c r="D109" s="10" t="s">
        <v>290</v>
      </c>
      <c r="E109" s="11" t="s">
        <v>216</v>
      </c>
      <c r="F109" s="11" t="s">
        <v>291</v>
      </c>
      <c r="G109" s="11">
        <v>341</v>
      </c>
    </row>
    <row r="110" spans="1:7" x14ac:dyDescent="0.25">
      <c r="A110" s="11">
        <v>103</v>
      </c>
      <c r="B110" s="10" t="s">
        <v>184</v>
      </c>
      <c r="C110" s="10" t="s">
        <v>214</v>
      </c>
      <c r="D110" s="10" t="s">
        <v>227</v>
      </c>
      <c r="E110" s="11" t="s">
        <v>216</v>
      </c>
      <c r="F110" s="11" t="s">
        <v>972</v>
      </c>
      <c r="G110" s="11">
        <v>351</v>
      </c>
    </row>
    <row r="111" spans="1:7" x14ac:dyDescent="0.25">
      <c r="A111" s="11">
        <v>104</v>
      </c>
      <c r="B111" s="10" t="s">
        <v>83</v>
      </c>
      <c r="C111" s="10" t="s">
        <v>214</v>
      </c>
      <c r="D111" s="10" t="s">
        <v>227</v>
      </c>
      <c r="E111" s="11" t="s">
        <v>216</v>
      </c>
      <c r="F111" s="11" t="s">
        <v>972</v>
      </c>
      <c r="G111" s="11">
        <v>351</v>
      </c>
    </row>
    <row r="112" spans="1:7" x14ac:dyDescent="0.25">
      <c r="A112" s="11">
        <v>105</v>
      </c>
      <c r="B112" s="10" t="s">
        <v>185</v>
      </c>
      <c r="C112" s="10" t="s">
        <v>214</v>
      </c>
      <c r="D112" s="10" t="s">
        <v>227</v>
      </c>
      <c r="E112" s="11" t="s">
        <v>216</v>
      </c>
      <c r="F112" s="11" t="s">
        <v>972</v>
      </c>
      <c r="G112" s="11">
        <v>351</v>
      </c>
    </row>
    <row r="113" spans="1:7" x14ac:dyDescent="0.25">
      <c r="A113" s="11">
        <v>106</v>
      </c>
      <c r="B113" s="10" t="s">
        <v>38</v>
      </c>
      <c r="C113" s="10" t="s">
        <v>214</v>
      </c>
      <c r="D113" s="10" t="s">
        <v>223</v>
      </c>
      <c r="E113" s="11" t="s">
        <v>216</v>
      </c>
      <c r="F113" s="11" t="s">
        <v>224</v>
      </c>
      <c r="G113" s="11">
        <v>354</v>
      </c>
    </row>
    <row r="114" spans="1:7" x14ac:dyDescent="0.25">
      <c r="A114" s="11">
        <v>107</v>
      </c>
      <c r="B114" s="10" t="s">
        <v>101</v>
      </c>
      <c r="C114" s="10" t="s">
        <v>214</v>
      </c>
      <c r="D114" s="10" t="s">
        <v>276</v>
      </c>
      <c r="E114" s="11" t="s">
        <v>221</v>
      </c>
      <c r="F114" s="11" t="s">
        <v>277</v>
      </c>
      <c r="G114" s="11">
        <v>358</v>
      </c>
    </row>
    <row r="115" spans="1:7" x14ac:dyDescent="0.25">
      <c r="A115" s="11">
        <v>108</v>
      </c>
      <c r="B115" s="10" t="s">
        <v>153</v>
      </c>
      <c r="C115" s="10" t="s">
        <v>214</v>
      </c>
      <c r="D115" s="10" t="s">
        <v>290</v>
      </c>
      <c r="E115" s="11" t="s">
        <v>216</v>
      </c>
      <c r="F115" s="11" t="s">
        <v>478</v>
      </c>
      <c r="G115" s="11">
        <v>361</v>
      </c>
    </row>
    <row r="116" spans="1:7" x14ac:dyDescent="0.25">
      <c r="A116" s="11">
        <v>109</v>
      </c>
      <c r="B116" s="10" t="s">
        <v>162</v>
      </c>
      <c r="C116" s="10" t="s">
        <v>214</v>
      </c>
      <c r="D116" s="10" t="s">
        <v>288</v>
      </c>
      <c r="E116" s="11" t="s">
        <v>221</v>
      </c>
      <c r="F116" s="11" t="s">
        <v>341</v>
      </c>
      <c r="G116" s="11">
        <v>365</v>
      </c>
    </row>
    <row r="117" spans="1:7" x14ac:dyDescent="0.25">
      <c r="A117" s="11">
        <v>110</v>
      </c>
      <c r="B117" s="10" t="s">
        <v>73</v>
      </c>
      <c r="C117" s="10" t="s">
        <v>214</v>
      </c>
      <c r="D117" s="10" t="s">
        <v>294</v>
      </c>
      <c r="E117" s="11" t="s">
        <v>216</v>
      </c>
      <c r="F117" s="11" t="s">
        <v>473</v>
      </c>
      <c r="G117" s="11">
        <v>373</v>
      </c>
    </row>
    <row r="118" spans="1:7" x14ac:dyDescent="0.25">
      <c r="A118" s="11">
        <v>111</v>
      </c>
      <c r="B118" s="10" t="s">
        <v>160</v>
      </c>
      <c r="C118" s="10" t="s">
        <v>214</v>
      </c>
      <c r="D118" s="10" t="s">
        <v>294</v>
      </c>
      <c r="E118" s="11" t="s">
        <v>216</v>
      </c>
      <c r="F118" s="11" t="s">
        <v>473</v>
      </c>
      <c r="G118" s="11">
        <v>373</v>
      </c>
    </row>
    <row r="119" spans="1:7" x14ac:dyDescent="0.25">
      <c r="A119" s="11">
        <v>112</v>
      </c>
      <c r="B119" s="10" t="s">
        <v>105</v>
      </c>
      <c r="C119" s="10" t="s">
        <v>214</v>
      </c>
      <c r="D119" s="10" t="s">
        <v>290</v>
      </c>
      <c r="E119" s="11" t="s">
        <v>221</v>
      </c>
      <c r="F119" s="11" t="s">
        <v>293</v>
      </c>
      <c r="G119" s="11">
        <v>374</v>
      </c>
    </row>
    <row r="120" spans="1:7" x14ac:dyDescent="0.25">
      <c r="A120" s="11">
        <v>113</v>
      </c>
      <c r="B120" s="10" t="s">
        <v>86</v>
      </c>
      <c r="C120" s="10" t="s">
        <v>214</v>
      </c>
      <c r="D120" s="10" t="s">
        <v>230</v>
      </c>
      <c r="E120" s="11" t="s">
        <v>221</v>
      </c>
      <c r="F120" s="11" t="s">
        <v>231</v>
      </c>
      <c r="G120" s="11">
        <v>377</v>
      </c>
    </row>
    <row r="121" spans="1:7" x14ac:dyDescent="0.25">
      <c r="A121" s="11">
        <v>114</v>
      </c>
      <c r="B121" s="10" t="s">
        <v>113</v>
      </c>
      <c r="C121" s="10" t="s">
        <v>214</v>
      </c>
      <c r="D121" s="10" t="s">
        <v>263</v>
      </c>
      <c r="E121" s="11" t="s">
        <v>216</v>
      </c>
      <c r="F121" s="11" t="s">
        <v>819</v>
      </c>
      <c r="G121" s="11">
        <v>380</v>
      </c>
    </row>
    <row r="122" spans="1:7" x14ac:dyDescent="0.25">
      <c r="A122" s="11">
        <v>115</v>
      </c>
      <c r="B122" s="10" t="s">
        <v>43</v>
      </c>
      <c r="C122" s="10" t="s">
        <v>214</v>
      </c>
      <c r="D122" s="10" t="s">
        <v>227</v>
      </c>
      <c r="E122" s="11" t="s">
        <v>216</v>
      </c>
      <c r="F122" s="11" t="s">
        <v>416</v>
      </c>
      <c r="G122" s="11">
        <v>382</v>
      </c>
    </row>
    <row r="123" spans="1:7" x14ac:dyDescent="0.25">
      <c r="A123" s="11">
        <v>116</v>
      </c>
      <c r="B123" s="10" t="s">
        <v>144</v>
      </c>
      <c r="C123" s="10" t="s">
        <v>214</v>
      </c>
      <c r="D123" s="10" t="s">
        <v>227</v>
      </c>
      <c r="E123" s="11" t="s">
        <v>216</v>
      </c>
      <c r="F123" s="11" t="s">
        <v>416</v>
      </c>
      <c r="G123" s="11">
        <v>382</v>
      </c>
    </row>
    <row r="124" spans="1:7" x14ac:dyDescent="0.25">
      <c r="A124" s="11">
        <v>117</v>
      </c>
      <c r="B124" s="10" t="s">
        <v>106</v>
      </c>
      <c r="C124" s="10" t="s">
        <v>214</v>
      </c>
      <c r="D124" s="10" t="s">
        <v>387</v>
      </c>
      <c r="E124" s="11" t="s">
        <v>216</v>
      </c>
      <c r="F124" s="11" t="s">
        <v>973</v>
      </c>
      <c r="G124" s="11">
        <v>388</v>
      </c>
    </row>
    <row r="125" spans="1:7" x14ac:dyDescent="0.25">
      <c r="A125" s="11">
        <v>118</v>
      </c>
      <c r="B125" s="10" t="s">
        <v>80</v>
      </c>
      <c r="C125" s="10" t="s">
        <v>214</v>
      </c>
      <c r="D125" s="10" t="s">
        <v>352</v>
      </c>
      <c r="E125" s="11" t="s">
        <v>216</v>
      </c>
      <c r="F125" s="11" t="s">
        <v>353</v>
      </c>
      <c r="G125" s="11">
        <v>398</v>
      </c>
    </row>
    <row r="126" spans="1:7" x14ac:dyDescent="0.25">
      <c r="A126" s="11">
        <v>119</v>
      </c>
      <c r="B126" s="10" t="s">
        <v>11</v>
      </c>
      <c r="C126" s="10" t="s">
        <v>214</v>
      </c>
      <c r="D126" s="10" t="s">
        <v>220</v>
      </c>
      <c r="E126" s="11" t="s">
        <v>216</v>
      </c>
      <c r="F126" s="11" t="s">
        <v>974</v>
      </c>
      <c r="G126" s="11">
        <v>399</v>
      </c>
    </row>
    <row r="127" spans="1:7" x14ac:dyDescent="0.25">
      <c r="A127" s="11">
        <v>120</v>
      </c>
      <c r="B127" s="10" t="s">
        <v>141</v>
      </c>
      <c r="C127" s="10" t="s">
        <v>214</v>
      </c>
      <c r="D127" s="10" t="s">
        <v>261</v>
      </c>
      <c r="E127" s="11" t="s">
        <v>221</v>
      </c>
      <c r="F127" s="11" t="s">
        <v>742</v>
      </c>
      <c r="G127" s="11">
        <v>410</v>
      </c>
    </row>
    <row r="128" spans="1:7" x14ac:dyDescent="0.25">
      <c r="A128" s="11">
        <v>121</v>
      </c>
      <c r="B128" s="10" t="s">
        <v>188</v>
      </c>
      <c r="C128" s="10" t="s">
        <v>214</v>
      </c>
      <c r="D128" s="10" t="s">
        <v>261</v>
      </c>
      <c r="E128" s="11" t="s">
        <v>221</v>
      </c>
      <c r="F128" s="11" t="s">
        <v>742</v>
      </c>
      <c r="G128" s="11">
        <v>410</v>
      </c>
    </row>
    <row r="129" spans="1:7" x14ac:dyDescent="0.25">
      <c r="A129" s="11">
        <v>122</v>
      </c>
      <c r="B129" s="10" t="s">
        <v>92</v>
      </c>
      <c r="C129" s="10" t="s">
        <v>214</v>
      </c>
      <c r="D129" s="10" t="s">
        <v>263</v>
      </c>
      <c r="E129" s="11" t="s">
        <v>221</v>
      </c>
      <c r="F129" s="11" t="s">
        <v>264</v>
      </c>
      <c r="G129" s="11">
        <v>424</v>
      </c>
    </row>
    <row r="130" spans="1:7" x14ac:dyDescent="0.25">
      <c r="A130" s="11">
        <v>123</v>
      </c>
      <c r="B130" s="10" t="s">
        <v>22</v>
      </c>
      <c r="C130" s="10" t="s">
        <v>214</v>
      </c>
      <c r="D130" s="10" t="s">
        <v>269</v>
      </c>
      <c r="E130" s="11" t="s">
        <v>221</v>
      </c>
      <c r="F130" s="11" t="s">
        <v>270</v>
      </c>
      <c r="G130" s="11">
        <v>427</v>
      </c>
    </row>
    <row r="131" spans="1:7" x14ac:dyDescent="0.25">
      <c r="A131" s="11">
        <v>124</v>
      </c>
      <c r="B131" s="10" t="s">
        <v>203</v>
      </c>
      <c r="C131" s="10" t="s">
        <v>214</v>
      </c>
      <c r="D131" s="10" t="s">
        <v>269</v>
      </c>
      <c r="E131" s="11" t="s">
        <v>221</v>
      </c>
      <c r="F131" s="11" t="s">
        <v>270</v>
      </c>
      <c r="G131" s="11">
        <v>427</v>
      </c>
    </row>
    <row r="132" spans="1:7" x14ac:dyDescent="0.25">
      <c r="A132" s="11">
        <v>125</v>
      </c>
      <c r="B132" s="10" t="s">
        <v>124</v>
      </c>
      <c r="C132" s="10" t="s">
        <v>214</v>
      </c>
      <c r="D132" s="10" t="s">
        <v>237</v>
      </c>
      <c r="E132" s="11" t="s">
        <v>221</v>
      </c>
      <c r="F132" s="11" t="s">
        <v>530</v>
      </c>
      <c r="G132" s="11">
        <v>434</v>
      </c>
    </row>
    <row r="133" spans="1:7" x14ac:dyDescent="0.25">
      <c r="A133" s="11">
        <v>126</v>
      </c>
      <c r="B133" s="10" t="s">
        <v>179</v>
      </c>
      <c r="C133" s="10" t="s">
        <v>214</v>
      </c>
      <c r="D133" s="10" t="s">
        <v>312</v>
      </c>
      <c r="E133" s="11" t="s">
        <v>221</v>
      </c>
      <c r="F133" s="11" t="s">
        <v>358</v>
      </c>
      <c r="G133" s="11">
        <v>437</v>
      </c>
    </row>
    <row r="134" spans="1:7" x14ac:dyDescent="0.25">
      <c r="A134" s="11">
        <v>127</v>
      </c>
      <c r="B134" s="10" t="s">
        <v>975</v>
      </c>
      <c r="C134" s="10" t="s">
        <v>214</v>
      </c>
      <c r="D134" s="10" t="s">
        <v>227</v>
      </c>
      <c r="E134" s="11" t="s">
        <v>216</v>
      </c>
      <c r="F134" s="11" t="s">
        <v>976</v>
      </c>
      <c r="G134" s="11">
        <v>438</v>
      </c>
    </row>
    <row r="135" spans="1:7" x14ac:dyDescent="0.25">
      <c r="A135" s="11">
        <v>128</v>
      </c>
      <c r="B135" s="10" t="s">
        <v>213</v>
      </c>
      <c r="C135" s="10" t="s">
        <v>214</v>
      </c>
      <c r="D135" s="10" t="s">
        <v>466</v>
      </c>
      <c r="E135" s="11" t="s">
        <v>216</v>
      </c>
      <c r="F135" s="11" t="s">
        <v>977</v>
      </c>
      <c r="G135" s="11">
        <v>451</v>
      </c>
    </row>
    <row r="136" spans="1:7" x14ac:dyDescent="0.25">
      <c r="A136" s="11" t="s">
        <v>978</v>
      </c>
      <c r="B136" s="10" t="s">
        <v>979</v>
      </c>
      <c r="C136" s="13" t="s">
        <v>214</v>
      </c>
      <c r="D136" s="10" t="s">
        <v>980</v>
      </c>
      <c r="E136" s="11" t="s">
        <v>221</v>
      </c>
      <c r="F136" s="11" t="s">
        <v>981</v>
      </c>
      <c r="G136" s="11"/>
    </row>
    <row r="137" spans="1:7" x14ac:dyDescent="0.25">
      <c r="A137" s="11">
        <v>130</v>
      </c>
      <c r="B137" s="10" t="s">
        <v>982</v>
      </c>
      <c r="C137" s="10" t="s">
        <v>214</v>
      </c>
      <c r="D137" s="10" t="s">
        <v>980</v>
      </c>
      <c r="E137" s="11" t="s">
        <v>216</v>
      </c>
      <c r="F137" s="11" t="s">
        <v>983</v>
      </c>
      <c r="G137" s="11"/>
    </row>
    <row r="138" spans="1:7" x14ac:dyDescent="0.25">
      <c r="A138" s="11"/>
      <c r="B138" s="10"/>
      <c r="C138" s="10"/>
      <c r="D138" s="10"/>
      <c r="E138" s="11"/>
      <c r="F138" s="11"/>
      <c r="G138" s="11"/>
    </row>
    <row r="139" spans="1:7" x14ac:dyDescent="0.25">
      <c r="A139" s="11"/>
      <c r="B139" s="135" t="s">
        <v>984</v>
      </c>
      <c r="C139" s="135"/>
      <c r="D139" s="135"/>
      <c r="E139" s="135"/>
      <c r="F139" s="135"/>
      <c r="G139" s="11"/>
    </row>
    <row r="140" spans="1:7" x14ac:dyDescent="0.25">
      <c r="A140" s="11"/>
      <c r="B140" s="135" t="s">
        <v>985</v>
      </c>
      <c r="C140" s="135"/>
      <c r="D140" s="135"/>
      <c r="E140" s="135"/>
      <c r="F140" s="135"/>
      <c r="G140" s="11"/>
    </row>
    <row r="141" spans="1:7" x14ac:dyDescent="0.25">
      <c r="A141" s="11"/>
      <c r="B141" s="135" t="s">
        <v>986</v>
      </c>
      <c r="C141" s="135"/>
      <c r="D141" s="135"/>
      <c r="E141" s="135"/>
      <c r="F141" s="135"/>
      <c r="G141" s="10"/>
    </row>
  </sheetData>
  <mergeCells count="10">
    <mergeCell ref="B139:F139"/>
    <mergeCell ref="B140:F140"/>
    <mergeCell ref="B141:F141"/>
    <mergeCell ref="A1:G1"/>
    <mergeCell ref="A2:G2"/>
    <mergeCell ref="A4:G4"/>
    <mergeCell ref="B5:B6"/>
    <mergeCell ref="C5:E6"/>
    <mergeCell ref="F5:F6"/>
    <mergeCell ref="A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9"/>
  <sheetViews>
    <sheetView workbookViewId="0">
      <selection activeCell="G10" sqref="G10"/>
    </sheetView>
  </sheetViews>
  <sheetFormatPr defaultRowHeight="15" x14ac:dyDescent="0.25"/>
  <cols>
    <col min="1" max="1" width="15.7109375" bestFit="1" customWidth="1"/>
    <col min="2" max="2" width="12.85546875" bestFit="1" customWidth="1"/>
    <col min="3" max="3" width="13.7109375" bestFit="1" customWidth="1"/>
    <col min="4" max="4" width="15.5703125" bestFit="1" customWidth="1"/>
  </cols>
  <sheetData>
    <row r="1" spans="1:7" ht="25.5" x14ac:dyDescent="0.35">
      <c r="A1" s="140" t="s">
        <v>987</v>
      </c>
      <c r="B1" s="140"/>
      <c r="C1" s="140"/>
      <c r="D1" s="140"/>
    </row>
    <row r="2" spans="1:7" x14ac:dyDescent="0.25">
      <c r="A2" s="139" t="s">
        <v>1183</v>
      </c>
      <c r="B2" s="139"/>
      <c r="C2" s="139"/>
      <c r="D2" s="139"/>
      <c r="E2" s="14"/>
      <c r="F2" s="14"/>
      <c r="G2" s="14"/>
    </row>
    <row r="3" spans="1:7" x14ac:dyDescent="0.25">
      <c r="A3" s="11"/>
      <c r="B3" s="11"/>
      <c r="C3" s="11"/>
      <c r="D3" s="11"/>
    </row>
    <row r="4" spans="1:7" x14ac:dyDescent="0.25">
      <c r="A4" s="11" t="s">
        <v>11</v>
      </c>
      <c r="B4" s="11" t="s">
        <v>77</v>
      </c>
      <c r="C4" s="11" t="s">
        <v>128</v>
      </c>
      <c r="D4" s="11" t="s">
        <v>186</v>
      </c>
    </row>
    <row r="5" spans="1:7" x14ac:dyDescent="0.25">
      <c r="A5" s="11" t="s">
        <v>14</v>
      </c>
      <c r="B5" s="11" t="s">
        <v>78</v>
      </c>
      <c r="C5" s="11" t="s">
        <v>131</v>
      </c>
      <c r="D5" s="11" t="s">
        <v>187</v>
      </c>
    </row>
    <row r="6" spans="1:7" x14ac:dyDescent="0.25">
      <c r="A6" s="11" t="s">
        <v>16</v>
      </c>
      <c r="B6" s="11" t="s">
        <v>79</v>
      </c>
      <c r="C6" s="11" t="s">
        <v>132</v>
      </c>
      <c r="D6" s="11" t="s">
        <v>188</v>
      </c>
    </row>
    <row r="7" spans="1:7" x14ac:dyDescent="0.25">
      <c r="A7" s="11" t="s">
        <v>18</v>
      </c>
      <c r="B7" s="11" t="s">
        <v>80</v>
      </c>
      <c r="C7" s="11"/>
      <c r="D7" s="11"/>
    </row>
    <row r="8" spans="1:7" x14ac:dyDescent="0.25">
      <c r="A8" s="11"/>
      <c r="B8" s="11" t="s">
        <v>982</v>
      </c>
      <c r="C8" s="11"/>
      <c r="D8" s="11"/>
    </row>
    <row r="9" spans="1:7" x14ac:dyDescent="0.25">
      <c r="A9" s="11"/>
      <c r="B9" s="11"/>
      <c r="C9" s="11" t="s">
        <v>133</v>
      </c>
      <c r="D9" s="11" t="s">
        <v>189</v>
      </c>
    </row>
    <row r="10" spans="1:7" x14ac:dyDescent="0.25">
      <c r="A10" s="11" t="s">
        <v>20</v>
      </c>
      <c r="B10" s="11" t="s">
        <v>83</v>
      </c>
      <c r="C10" s="11" t="s">
        <v>134</v>
      </c>
      <c r="D10" s="11" t="s">
        <v>190</v>
      </c>
    </row>
    <row r="11" spans="1:7" x14ac:dyDescent="0.25">
      <c r="A11" s="11" t="s">
        <v>21</v>
      </c>
      <c r="B11" s="11" t="s">
        <v>84</v>
      </c>
      <c r="C11" s="11" t="s">
        <v>136</v>
      </c>
      <c r="D11" s="11" t="s">
        <v>191</v>
      </c>
    </row>
    <row r="12" spans="1:7" x14ac:dyDescent="0.25">
      <c r="A12" s="11" t="s">
        <v>22</v>
      </c>
      <c r="B12" s="11" t="s">
        <v>86</v>
      </c>
      <c r="C12" s="11"/>
      <c r="D12" s="11" t="s">
        <v>192</v>
      </c>
    </row>
    <row r="13" spans="1:7" x14ac:dyDescent="0.25">
      <c r="A13" s="11" t="s">
        <v>23</v>
      </c>
      <c r="B13" s="11" t="s">
        <v>92</v>
      </c>
      <c r="C13" s="11" t="s">
        <v>140</v>
      </c>
      <c r="D13" s="11" t="s">
        <v>193</v>
      </c>
    </row>
    <row r="14" spans="1:7" x14ac:dyDescent="0.25">
      <c r="A14" s="11" t="s">
        <v>24</v>
      </c>
      <c r="B14" s="11" t="s">
        <v>87</v>
      </c>
      <c r="C14" s="11" t="s">
        <v>141</v>
      </c>
      <c r="D14" s="11" t="s">
        <v>195</v>
      </c>
    </row>
    <row r="15" spans="1:7" x14ac:dyDescent="0.25">
      <c r="A15" s="11" t="s">
        <v>26</v>
      </c>
      <c r="B15" s="11" t="s">
        <v>91</v>
      </c>
      <c r="C15" s="11" t="s">
        <v>142</v>
      </c>
      <c r="D15" s="11"/>
    </row>
    <row r="16" spans="1:7" x14ac:dyDescent="0.25">
      <c r="A16" s="11" t="s">
        <v>28</v>
      </c>
      <c r="B16" s="11"/>
      <c r="C16" s="11" t="s">
        <v>144</v>
      </c>
      <c r="D16" s="11" t="s">
        <v>197</v>
      </c>
    </row>
    <row r="17" spans="1:4" x14ac:dyDescent="0.25">
      <c r="A17" s="11" t="s">
        <v>32</v>
      </c>
      <c r="B17" s="11" t="s">
        <v>93</v>
      </c>
      <c r="C17" s="11" t="s">
        <v>146</v>
      </c>
      <c r="D17" s="11" t="s">
        <v>198</v>
      </c>
    </row>
    <row r="18" spans="1:4" x14ac:dyDescent="0.25">
      <c r="A18" s="11" t="s">
        <v>33</v>
      </c>
      <c r="B18" s="11" t="s">
        <v>95</v>
      </c>
      <c r="C18" s="11" t="s">
        <v>147</v>
      </c>
      <c r="D18" s="11" t="s">
        <v>199</v>
      </c>
    </row>
    <row r="19" spans="1:4" x14ac:dyDescent="0.25">
      <c r="A19" s="11" t="s">
        <v>38</v>
      </c>
      <c r="B19" s="11" t="s">
        <v>96</v>
      </c>
      <c r="C19" s="11" t="s">
        <v>106</v>
      </c>
      <c r="D19" s="11" t="s">
        <v>200</v>
      </c>
    </row>
    <row r="20" spans="1:4" x14ac:dyDescent="0.25">
      <c r="A20" s="11" t="s">
        <v>40</v>
      </c>
      <c r="B20" s="11" t="s">
        <v>97</v>
      </c>
      <c r="C20" s="11" t="s">
        <v>149</v>
      </c>
      <c r="D20" s="11" t="s">
        <v>202</v>
      </c>
    </row>
    <row r="21" spans="1:4" x14ac:dyDescent="0.25">
      <c r="A21" s="11"/>
      <c r="B21" s="11" t="s">
        <v>98</v>
      </c>
      <c r="C21" s="11" t="s">
        <v>150</v>
      </c>
      <c r="D21" s="11"/>
    </row>
    <row r="22" spans="1:4" x14ac:dyDescent="0.25">
      <c r="A22" s="11" t="s">
        <v>41</v>
      </c>
      <c r="B22" s="11"/>
      <c r="C22" s="11" t="s">
        <v>151</v>
      </c>
      <c r="D22" s="11" t="s">
        <v>203</v>
      </c>
    </row>
    <row r="23" spans="1:4" x14ac:dyDescent="0.25">
      <c r="A23" s="11" t="s">
        <v>42</v>
      </c>
      <c r="B23" s="11" t="s">
        <v>99</v>
      </c>
      <c r="C23" s="11" t="s">
        <v>152</v>
      </c>
      <c r="D23" s="11" t="s">
        <v>204</v>
      </c>
    </row>
    <row r="24" spans="1:4" x14ac:dyDescent="0.25">
      <c r="A24" s="11" t="s">
        <v>43</v>
      </c>
      <c r="B24" s="11" t="s">
        <v>100</v>
      </c>
      <c r="C24" s="11" t="s">
        <v>153</v>
      </c>
      <c r="D24" s="11" t="s">
        <v>206</v>
      </c>
    </row>
    <row r="25" spans="1:4" x14ac:dyDescent="0.25">
      <c r="A25" s="11" t="s">
        <v>44</v>
      </c>
      <c r="B25" s="11" t="s">
        <v>101</v>
      </c>
      <c r="C25" s="11"/>
      <c r="D25" s="11" t="s">
        <v>207</v>
      </c>
    </row>
    <row r="26" spans="1:4" x14ac:dyDescent="0.25">
      <c r="A26" s="11" t="s">
        <v>48</v>
      </c>
      <c r="B26" s="11" t="s">
        <v>103</v>
      </c>
      <c r="C26" s="11" t="s">
        <v>154</v>
      </c>
      <c r="D26" s="11" t="s">
        <v>208</v>
      </c>
    </row>
    <row r="27" spans="1:4" x14ac:dyDescent="0.25">
      <c r="A27" s="11" t="s">
        <v>51</v>
      </c>
      <c r="B27" s="11" t="s">
        <v>105</v>
      </c>
      <c r="C27" s="11" t="s">
        <v>158</v>
      </c>
      <c r="D27" s="11" t="s">
        <v>209</v>
      </c>
    </row>
    <row r="28" spans="1:4" x14ac:dyDescent="0.25">
      <c r="A28" s="11" t="s">
        <v>52</v>
      </c>
      <c r="B28" s="11" t="s">
        <v>107</v>
      </c>
      <c r="C28" s="11"/>
      <c r="D28" s="11" t="s">
        <v>210</v>
      </c>
    </row>
    <row r="29" spans="1:4" x14ac:dyDescent="0.25">
      <c r="A29" s="11" t="s">
        <v>56</v>
      </c>
      <c r="B29" s="11" t="s">
        <v>108</v>
      </c>
      <c r="C29" s="11" t="s">
        <v>159</v>
      </c>
      <c r="D29" s="11" t="s">
        <v>211</v>
      </c>
    </row>
    <row r="30" spans="1:4" x14ac:dyDescent="0.25">
      <c r="A30" s="11" t="s">
        <v>59</v>
      </c>
      <c r="B30" s="11" t="s">
        <v>110</v>
      </c>
      <c r="C30" s="11"/>
      <c r="D30" s="11"/>
    </row>
    <row r="31" spans="1:4" x14ac:dyDescent="0.25">
      <c r="A31" s="11" t="s">
        <v>61</v>
      </c>
      <c r="B31" s="11" t="s">
        <v>112</v>
      </c>
      <c r="C31" s="11" t="s">
        <v>161</v>
      </c>
      <c r="D31" s="11" t="s">
        <v>212</v>
      </c>
    </row>
    <row r="32" spans="1:4" x14ac:dyDescent="0.25">
      <c r="A32" s="11" t="s">
        <v>62</v>
      </c>
      <c r="B32" s="11" t="s">
        <v>113</v>
      </c>
      <c r="C32" s="11" t="s">
        <v>162</v>
      </c>
      <c r="D32" s="11" t="s">
        <v>213</v>
      </c>
    </row>
    <row r="33" spans="1:4" x14ac:dyDescent="0.25">
      <c r="A33" s="11" t="s">
        <v>66</v>
      </c>
      <c r="B33" s="11" t="s">
        <v>114</v>
      </c>
      <c r="C33" s="11" t="s">
        <v>160</v>
      </c>
      <c r="D33" s="11"/>
    </row>
    <row r="34" spans="1:4" x14ac:dyDescent="0.25">
      <c r="A34" s="11" t="s">
        <v>68</v>
      </c>
      <c r="B34" s="11" t="s">
        <v>116</v>
      </c>
      <c r="C34" s="11" t="s">
        <v>163</v>
      </c>
      <c r="D34" s="11"/>
    </row>
    <row r="35" spans="1:4" x14ac:dyDescent="0.25">
      <c r="A35" s="11" t="s">
        <v>69</v>
      </c>
      <c r="B35" s="11" t="s">
        <v>117</v>
      </c>
      <c r="C35" s="11" t="s">
        <v>170</v>
      </c>
      <c r="D35" s="11"/>
    </row>
    <row r="36" spans="1:4" x14ac:dyDescent="0.25">
      <c r="A36" s="11" t="s">
        <v>975</v>
      </c>
      <c r="B36" s="11" t="s">
        <v>118</v>
      </c>
      <c r="C36" s="11" t="s">
        <v>171</v>
      </c>
      <c r="D36" s="11"/>
    </row>
    <row r="37" spans="1:4" x14ac:dyDescent="0.25">
      <c r="A37" s="11" t="s">
        <v>71</v>
      </c>
      <c r="B37" s="11" t="s">
        <v>119</v>
      </c>
      <c r="C37" s="11" t="s">
        <v>172</v>
      </c>
      <c r="D37" s="11"/>
    </row>
    <row r="38" spans="1:4" x14ac:dyDescent="0.25">
      <c r="A38" s="11" t="s">
        <v>73</v>
      </c>
      <c r="B38" s="11" t="s">
        <v>120</v>
      </c>
      <c r="C38" s="11" t="s">
        <v>179</v>
      </c>
      <c r="D38" s="11"/>
    </row>
    <row r="39" spans="1:4" x14ac:dyDescent="0.25">
      <c r="A39" s="11" t="s">
        <v>74</v>
      </c>
      <c r="B39" s="11"/>
      <c r="C39" s="11" t="s">
        <v>180</v>
      </c>
      <c r="D39" s="11"/>
    </row>
    <row r="40" spans="1:4" x14ac:dyDescent="0.25">
      <c r="A40" s="11" t="s">
        <v>979</v>
      </c>
      <c r="B40" s="11" t="s">
        <v>124</v>
      </c>
      <c r="C40" s="11" t="s">
        <v>181</v>
      </c>
      <c r="D40" s="11"/>
    </row>
    <row r="41" spans="1:4" x14ac:dyDescent="0.25">
      <c r="A41" s="11" t="s">
        <v>988</v>
      </c>
      <c r="B41" s="11" t="s">
        <v>125</v>
      </c>
      <c r="C41" s="11" t="s">
        <v>182</v>
      </c>
      <c r="D41" s="11"/>
    </row>
    <row r="42" spans="1:4" x14ac:dyDescent="0.25">
      <c r="A42" s="11"/>
      <c r="B42" s="11" t="s">
        <v>126</v>
      </c>
      <c r="C42" s="11" t="s">
        <v>183</v>
      </c>
      <c r="D42" s="11"/>
    </row>
    <row r="43" spans="1:4" x14ac:dyDescent="0.25">
      <c r="A43" s="11"/>
      <c r="B43" s="11" t="s">
        <v>127</v>
      </c>
      <c r="C43" s="11" t="s">
        <v>184</v>
      </c>
      <c r="D43" s="11"/>
    </row>
    <row r="44" spans="1:4" x14ac:dyDescent="0.25">
      <c r="A44" s="11"/>
      <c r="B44" s="11"/>
      <c r="C44" s="11" t="s">
        <v>185</v>
      </c>
      <c r="D44" s="11"/>
    </row>
    <row r="45" spans="1:4" x14ac:dyDescent="0.25">
      <c r="A45" s="11"/>
      <c r="B45" s="11"/>
      <c r="C45" s="11"/>
      <c r="D45" s="11"/>
    </row>
    <row r="46" spans="1:4" x14ac:dyDescent="0.25">
      <c r="A46" s="11"/>
      <c r="B46" s="11"/>
      <c r="C46" s="11"/>
      <c r="D46" s="11"/>
    </row>
    <row r="47" spans="1:4" x14ac:dyDescent="0.25">
      <c r="A47" s="11"/>
      <c r="B47" s="11"/>
      <c r="C47" s="11"/>
      <c r="D47" s="11"/>
    </row>
    <row r="48" spans="1:4" x14ac:dyDescent="0.25">
      <c r="A48" s="135" t="s">
        <v>984</v>
      </c>
      <c r="B48" s="135"/>
      <c r="C48" s="135"/>
      <c r="D48" s="135"/>
    </row>
    <row r="49" spans="1:4" x14ac:dyDescent="0.25">
      <c r="A49" s="135" t="s">
        <v>989</v>
      </c>
      <c r="B49" s="135"/>
      <c r="C49" s="135"/>
      <c r="D49" s="135"/>
    </row>
  </sheetData>
  <mergeCells count="4">
    <mergeCell ref="A1:D1"/>
    <mergeCell ref="A48:D48"/>
    <mergeCell ref="A49:D49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02"/>
  <sheetViews>
    <sheetView topLeftCell="A399" workbookViewId="0">
      <selection activeCell="G424" sqref="G424"/>
    </sheetView>
  </sheetViews>
  <sheetFormatPr defaultRowHeight="15" customHeight="1" x14ac:dyDescent="0.2"/>
  <cols>
    <col min="1" max="1" width="18" style="19" customWidth="1"/>
    <col min="2" max="6" width="9.140625" style="19"/>
    <col min="7" max="8" width="9.140625" style="20"/>
    <col min="9" max="9" width="9.140625" style="96"/>
    <col min="10" max="10" width="9.140625" style="97"/>
    <col min="11" max="11" width="9.140625" style="96"/>
    <col min="12" max="16384" width="9.140625" style="19"/>
  </cols>
  <sheetData>
    <row r="1" spans="1:13" ht="15" customHeight="1" x14ac:dyDescent="0.2">
      <c r="A1" s="3" t="s">
        <v>0</v>
      </c>
      <c r="B1" s="74" t="s">
        <v>532</v>
      </c>
      <c r="C1" s="74" t="s">
        <v>1219</v>
      </c>
      <c r="D1" s="74" t="s">
        <v>1218</v>
      </c>
      <c r="E1" s="74" t="s">
        <v>1220</v>
      </c>
      <c r="F1" s="74" t="s">
        <v>1221</v>
      </c>
      <c r="G1" s="75" t="s">
        <v>535</v>
      </c>
      <c r="H1" s="76" t="s">
        <v>1216</v>
      </c>
      <c r="I1" s="77" t="s">
        <v>1217</v>
      </c>
      <c r="J1" s="78" t="s">
        <v>1222</v>
      </c>
      <c r="K1" s="77" t="s">
        <v>1214</v>
      </c>
      <c r="M1" s="18" t="s">
        <v>1220</v>
      </c>
    </row>
    <row r="2" spans="1:13" ht="15" customHeight="1" x14ac:dyDescent="0.2">
      <c r="A2" s="27"/>
      <c r="B2" s="18"/>
      <c r="C2" s="18"/>
      <c r="D2" s="18"/>
      <c r="E2" s="18"/>
      <c r="F2" s="18"/>
      <c r="G2" s="116"/>
      <c r="H2" s="117"/>
      <c r="I2" s="118"/>
      <c r="J2" s="119"/>
      <c r="K2" s="120"/>
      <c r="M2" s="18"/>
    </row>
    <row r="3" spans="1:13" ht="15" customHeight="1" x14ac:dyDescent="0.2">
      <c r="A3" s="18" t="s">
        <v>20</v>
      </c>
      <c r="B3" s="117">
        <v>2000</v>
      </c>
      <c r="C3" s="117">
        <v>12</v>
      </c>
      <c r="D3" s="117">
        <v>0</v>
      </c>
      <c r="E3" s="117">
        <v>25</v>
      </c>
      <c r="F3" s="117">
        <v>0</v>
      </c>
      <c r="G3" s="116" t="s">
        <v>537</v>
      </c>
      <c r="H3" s="117">
        <v>0</v>
      </c>
      <c r="I3" s="118">
        <f>E3/(C3/6)</f>
        <v>12.5</v>
      </c>
      <c r="J3" s="119"/>
      <c r="K3" s="118"/>
      <c r="M3" s="117">
        <v>1</v>
      </c>
    </row>
    <row r="4" spans="1:13" ht="15" customHeight="1" x14ac:dyDescent="0.2">
      <c r="A4" s="18"/>
      <c r="B4" s="117">
        <v>2003</v>
      </c>
      <c r="C4" s="117">
        <v>222</v>
      </c>
      <c r="D4" s="117">
        <v>4</v>
      </c>
      <c r="E4" s="117">
        <v>217</v>
      </c>
      <c r="F4" s="117">
        <v>4</v>
      </c>
      <c r="G4" s="116" t="s">
        <v>538</v>
      </c>
      <c r="H4" s="117">
        <v>0</v>
      </c>
      <c r="I4" s="118">
        <f>E4/(C4/6)</f>
        <v>5.8648648648648649</v>
      </c>
      <c r="J4" s="119">
        <f t="shared" ref="J4" si="0">C4/F4</f>
        <v>55.5</v>
      </c>
      <c r="K4" s="118">
        <f t="shared" ref="K4" si="1">E4/F4</f>
        <v>54.25</v>
      </c>
      <c r="M4" s="117">
        <v>8</v>
      </c>
    </row>
    <row r="5" spans="1:13" ht="15" customHeight="1" x14ac:dyDescent="0.2">
      <c r="A5" s="18"/>
      <c r="B5" s="121" t="s">
        <v>15</v>
      </c>
      <c r="C5" s="121">
        <v>234</v>
      </c>
      <c r="D5" s="121">
        <v>4</v>
      </c>
      <c r="E5" s="121">
        <v>242</v>
      </c>
      <c r="F5" s="121">
        <v>4</v>
      </c>
      <c r="G5" s="122" t="s">
        <v>538</v>
      </c>
      <c r="H5" s="121">
        <v>0</v>
      </c>
      <c r="I5" s="123">
        <v>6.21</v>
      </c>
      <c r="J5" s="124">
        <v>58.5</v>
      </c>
      <c r="K5" s="123">
        <v>60.5</v>
      </c>
      <c r="M5" s="121">
        <v>9</v>
      </c>
    </row>
    <row r="6" spans="1:13" ht="15" customHeight="1" x14ac:dyDescent="0.2">
      <c r="A6" s="18"/>
      <c r="B6" s="117"/>
      <c r="C6" s="117"/>
      <c r="D6" s="117"/>
      <c r="E6" s="117"/>
      <c r="F6" s="117"/>
      <c r="G6" s="116"/>
      <c r="H6" s="117"/>
      <c r="I6" s="118"/>
      <c r="J6" s="119"/>
      <c r="K6" s="118"/>
      <c r="M6" s="117"/>
    </row>
    <row r="7" spans="1:13" ht="15" customHeight="1" x14ac:dyDescent="0.2">
      <c r="A7" s="18" t="s">
        <v>1431</v>
      </c>
      <c r="B7" s="19">
        <v>2023</v>
      </c>
      <c r="C7" s="19">
        <v>34</v>
      </c>
      <c r="D7" s="19">
        <v>0</v>
      </c>
      <c r="E7" s="19">
        <v>19</v>
      </c>
      <c r="F7" s="19">
        <v>6</v>
      </c>
      <c r="G7" s="20" t="s">
        <v>784</v>
      </c>
      <c r="H7" s="19">
        <v>1</v>
      </c>
      <c r="I7" s="96">
        <f t="shared" ref="I7" si="2">E7/(C7/6)</f>
        <v>3.3529411764705879</v>
      </c>
      <c r="J7" s="97">
        <f t="shared" ref="J7" si="3">C7/F7</f>
        <v>5.666666666666667</v>
      </c>
      <c r="K7" s="96">
        <f t="shared" ref="K7" si="4">E7/F7</f>
        <v>3.1666666666666665</v>
      </c>
      <c r="M7" s="117"/>
    </row>
    <row r="8" spans="1:13" ht="15" customHeight="1" x14ac:dyDescent="0.2">
      <c r="A8" s="18"/>
      <c r="B8" s="121" t="s">
        <v>15</v>
      </c>
      <c r="C8" s="121">
        <f>SUM(C7)</f>
        <v>34</v>
      </c>
      <c r="D8" s="121">
        <f>SUM(D7)</f>
        <v>0</v>
      </c>
      <c r="E8" s="121">
        <f>SUM(E7)</f>
        <v>19</v>
      </c>
      <c r="F8" s="121">
        <f>SUM(F7)</f>
        <v>6</v>
      </c>
      <c r="G8" s="115" t="s">
        <v>784</v>
      </c>
      <c r="H8" s="121">
        <f>SUM(H7)</f>
        <v>1</v>
      </c>
      <c r="I8" s="123">
        <f>SUM(I7)</f>
        <v>3.3529411764705879</v>
      </c>
      <c r="J8" s="124">
        <f>SUM(J7)</f>
        <v>5.666666666666667</v>
      </c>
      <c r="K8" s="123">
        <f>SUM(K7)</f>
        <v>3.1666666666666665</v>
      </c>
      <c r="M8" s="117"/>
    </row>
    <row r="9" spans="1:13" ht="15" customHeight="1" x14ac:dyDescent="0.2">
      <c r="A9" s="18"/>
      <c r="B9" s="117"/>
      <c r="C9" s="117"/>
      <c r="D9" s="117"/>
      <c r="E9" s="117"/>
      <c r="F9" s="117"/>
      <c r="G9" s="116"/>
      <c r="H9" s="117"/>
      <c r="I9" s="118"/>
      <c r="J9" s="119"/>
      <c r="K9" s="118"/>
      <c r="M9" s="117"/>
    </row>
    <row r="10" spans="1:13" ht="15" customHeight="1" x14ac:dyDescent="0.2">
      <c r="A10" s="18" t="s">
        <v>33</v>
      </c>
      <c r="B10" s="117">
        <v>1990</v>
      </c>
      <c r="C10" s="117">
        <v>54</v>
      </c>
      <c r="D10" s="117">
        <v>4</v>
      </c>
      <c r="E10" s="117">
        <v>12</v>
      </c>
      <c r="F10" s="117">
        <v>1</v>
      </c>
      <c r="G10" s="116" t="s">
        <v>539</v>
      </c>
      <c r="H10" s="117">
        <v>0</v>
      </c>
      <c r="I10" s="118">
        <f t="shared" ref="I10:I18" si="5">E10/(C10/6)</f>
        <v>1.3333333333333333</v>
      </c>
      <c r="J10" s="119">
        <f t="shared" ref="J10" si="6">C10/F10</f>
        <v>54</v>
      </c>
      <c r="K10" s="118">
        <f t="shared" ref="K10" si="7">E10/F10</f>
        <v>12</v>
      </c>
      <c r="M10" s="117">
        <v>2</v>
      </c>
    </row>
    <row r="11" spans="1:13" ht="15" customHeight="1" x14ac:dyDescent="0.2">
      <c r="A11" s="18"/>
      <c r="B11" s="117">
        <v>1996</v>
      </c>
      <c r="C11" s="117">
        <v>42</v>
      </c>
      <c r="D11" s="117">
        <v>0</v>
      </c>
      <c r="E11" s="117">
        <v>21</v>
      </c>
      <c r="F11" s="117">
        <v>1</v>
      </c>
      <c r="G11" s="116" t="s">
        <v>540</v>
      </c>
      <c r="H11" s="117">
        <v>0</v>
      </c>
      <c r="I11" s="118">
        <f t="shared" si="5"/>
        <v>3</v>
      </c>
      <c r="J11" s="119">
        <f t="shared" ref="J11:J18" si="8">C11/F11</f>
        <v>42</v>
      </c>
      <c r="K11" s="118">
        <f t="shared" ref="K11:K18" si="9">E11/F11</f>
        <v>21</v>
      </c>
      <c r="M11" s="117">
        <v>1</v>
      </c>
    </row>
    <row r="12" spans="1:13" ht="15" customHeight="1" x14ac:dyDescent="0.2">
      <c r="A12" s="18"/>
      <c r="B12" s="117">
        <v>2002</v>
      </c>
      <c r="C12" s="117">
        <v>48</v>
      </c>
      <c r="D12" s="117">
        <v>3</v>
      </c>
      <c r="E12" s="117">
        <v>19</v>
      </c>
      <c r="F12" s="117">
        <v>3</v>
      </c>
      <c r="G12" s="116" t="s">
        <v>541</v>
      </c>
      <c r="H12" s="117">
        <v>0</v>
      </c>
      <c r="I12" s="118">
        <f t="shared" si="5"/>
        <v>2.375</v>
      </c>
      <c r="J12" s="119">
        <f t="shared" si="8"/>
        <v>16</v>
      </c>
      <c r="K12" s="118">
        <f t="shared" si="9"/>
        <v>6.333333333333333</v>
      </c>
      <c r="M12" s="117">
        <v>1</v>
      </c>
    </row>
    <row r="13" spans="1:13" ht="15" customHeight="1" x14ac:dyDescent="0.2">
      <c r="A13" s="18"/>
      <c r="B13" s="117">
        <v>2003</v>
      </c>
      <c r="C13" s="117">
        <v>24</v>
      </c>
      <c r="D13" s="117">
        <v>0</v>
      </c>
      <c r="E13" s="117">
        <v>23</v>
      </c>
      <c r="F13" s="117">
        <v>0</v>
      </c>
      <c r="G13" s="116" t="s">
        <v>542</v>
      </c>
      <c r="H13" s="117">
        <v>0</v>
      </c>
      <c r="I13" s="118">
        <f t="shared" si="5"/>
        <v>5.75</v>
      </c>
      <c r="J13" s="119" t="e">
        <f t="shared" ref="J13" si="10">C13/F13</f>
        <v>#DIV/0!</v>
      </c>
      <c r="K13" s="118" t="e">
        <f t="shared" ref="K13" si="11">E13/F13</f>
        <v>#DIV/0!</v>
      </c>
      <c r="M13" s="117">
        <v>1</v>
      </c>
    </row>
    <row r="14" spans="1:13" ht="15" customHeight="1" x14ac:dyDescent="0.2">
      <c r="A14" s="18"/>
      <c r="B14" s="117">
        <v>2004</v>
      </c>
      <c r="C14" s="117">
        <v>600</v>
      </c>
      <c r="D14" s="117">
        <v>17</v>
      </c>
      <c r="E14" s="117">
        <v>448</v>
      </c>
      <c r="F14" s="117">
        <v>16</v>
      </c>
      <c r="G14" s="116" t="s">
        <v>543</v>
      </c>
      <c r="H14" s="117">
        <v>0</v>
      </c>
      <c r="I14" s="118">
        <f t="shared" si="5"/>
        <v>4.4800000000000004</v>
      </c>
      <c r="J14" s="119">
        <f t="shared" si="8"/>
        <v>37.5</v>
      </c>
      <c r="K14" s="118">
        <f t="shared" si="9"/>
        <v>28</v>
      </c>
      <c r="M14" s="117">
        <v>12</v>
      </c>
    </row>
    <row r="15" spans="1:13" ht="15" customHeight="1" x14ac:dyDescent="0.2">
      <c r="A15" s="18"/>
      <c r="B15" s="117">
        <v>2005</v>
      </c>
      <c r="C15" s="117">
        <v>171</v>
      </c>
      <c r="D15" s="117">
        <v>8</v>
      </c>
      <c r="E15" s="117">
        <v>119</v>
      </c>
      <c r="F15" s="117">
        <v>7</v>
      </c>
      <c r="G15" s="116" t="s">
        <v>544</v>
      </c>
      <c r="H15" s="117">
        <v>0</v>
      </c>
      <c r="I15" s="118">
        <f t="shared" si="5"/>
        <v>4.1754385964912277</v>
      </c>
      <c r="J15" s="119">
        <f t="shared" si="8"/>
        <v>24.428571428571427</v>
      </c>
      <c r="K15" s="118">
        <f t="shared" si="9"/>
        <v>17</v>
      </c>
      <c r="M15" s="117">
        <v>5</v>
      </c>
    </row>
    <row r="16" spans="1:13" ht="15" customHeight="1" x14ac:dyDescent="0.2">
      <c r="A16" s="18"/>
      <c r="B16" s="117">
        <v>2006</v>
      </c>
      <c r="C16" s="117">
        <v>12</v>
      </c>
      <c r="D16" s="117">
        <v>1</v>
      </c>
      <c r="E16" s="117">
        <v>6</v>
      </c>
      <c r="F16" s="117">
        <v>1</v>
      </c>
      <c r="G16" s="116" t="s">
        <v>545</v>
      </c>
      <c r="H16" s="117">
        <v>0</v>
      </c>
      <c r="I16" s="118">
        <f t="shared" si="5"/>
        <v>3</v>
      </c>
      <c r="J16" s="119">
        <f t="shared" si="8"/>
        <v>12</v>
      </c>
      <c r="K16" s="118">
        <f t="shared" si="9"/>
        <v>6</v>
      </c>
      <c r="M16" s="117">
        <v>1</v>
      </c>
    </row>
    <row r="17" spans="1:13" ht="15" customHeight="1" x14ac:dyDescent="0.2">
      <c r="A17" s="18"/>
      <c r="B17" s="117">
        <v>2007</v>
      </c>
      <c r="C17" s="117">
        <v>42</v>
      </c>
      <c r="D17" s="117">
        <v>0</v>
      </c>
      <c r="E17" s="117">
        <v>61</v>
      </c>
      <c r="F17" s="117">
        <v>1</v>
      </c>
      <c r="G17" s="116" t="s">
        <v>546</v>
      </c>
      <c r="H17" s="117">
        <v>0</v>
      </c>
      <c r="I17" s="118">
        <f t="shared" si="5"/>
        <v>8.7142857142857135</v>
      </c>
      <c r="J17" s="119">
        <f t="shared" si="8"/>
        <v>42</v>
      </c>
      <c r="K17" s="118">
        <f t="shared" si="9"/>
        <v>61</v>
      </c>
      <c r="M17" s="117">
        <v>1</v>
      </c>
    </row>
    <row r="18" spans="1:13" ht="15" customHeight="1" x14ac:dyDescent="0.2">
      <c r="A18" s="18"/>
      <c r="B18" s="117">
        <v>2009</v>
      </c>
      <c r="C18" s="117">
        <v>183</v>
      </c>
      <c r="D18" s="117">
        <v>3</v>
      </c>
      <c r="E18" s="117">
        <v>154</v>
      </c>
      <c r="F18" s="117">
        <v>7</v>
      </c>
      <c r="G18" s="116" t="s">
        <v>547</v>
      </c>
      <c r="H18" s="117">
        <v>0</v>
      </c>
      <c r="I18" s="118">
        <f t="shared" si="5"/>
        <v>5.0491803278688527</v>
      </c>
      <c r="J18" s="119">
        <f t="shared" si="8"/>
        <v>26.142857142857142</v>
      </c>
      <c r="K18" s="118">
        <f t="shared" si="9"/>
        <v>22</v>
      </c>
      <c r="M18" s="117">
        <v>6</v>
      </c>
    </row>
    <row r="19" spans="1:13" ht="15" customHeight="1" x14ac:dyDescent="0.2">
      <c r="A19" s="18"/>
      <c r="B19" s="121" t="s">
        <v>15</v>
      </c>
      <c r="C19" s="121">
        <v>1176</v>
      </c>
      <c r="D19" s="121">
        <v>36</v>
      </c>
      <c r="E19" s="121">
        <v>863</v>
      </c>
      <c r="F19" s="121">
        <v>37</v>
      </c>
      <c r="G19" s="122" t="s">
        <v>543</v>
      </c>
      <c r="H19" s="121">
        <v>0</v>
      </c>
      <c r="I19" s="123">
        <v>4.4000000000000004</v>
      </c>
      <c r="J19" s="124">
        <v>31.78</v>
      </c>
      <c r="K19" s="123">
        <v>23.32</v>
      </c>
      <c r="M19" s="121">
        <v>30</v>
      </c>
    </row>
    <row r="20" spans="1:13" ht="15" customHeight="1" x14ac:dyDescent="0.2">
      <c r="A20" s="18"/>
      <c r="B20" s="117"/>
      <c r="C20" s="117"/>
      <c r="D20" s="117"/>
      <c r="E20" s="117"/>
      <c r="F20" s="117"/>
      <c r="G20" s="116"/>
      <c r="H20" s="117"/>
      <c r="I20" s="118"/>
      <c r="J20" s="119"/>
      <c r="K20" s="118"/>
      <c r="M20" s="117"/>
    </row>
    <row r="21" spans="1:13" ht="15" customHeight="1" x14ac:dyDescent="0.2">
      <c r="A21" s="18" t="s">
        <v>40</v>
      </c>
      <c r="B21" s="117">
        <v>1999</v>
      </c>
      <c r="C21" s="117">
        <v>24</v>
      </c>
      <c r="D21" s="117">
        <v>1</v>
      </c>
      <c r="E21" s="117">
        <v>6</v>
      </c>
      <c r="F21" s="117">
        <v>0</v>
      </c>
      <c r="G21" s="116" t="s">
        <v>548</v>
      </c>
      <c r="H21" s="117">
        <v>0</v>
      </c>
      <c r="I21" s="118">
        <v>1.5</v>
      </c>
      <c r="J21" s="119" t="s">
        <v>13</v>
      </c>
      <c r="K21" s="118" t="s">
        <v>13</v>
      </c>
      <c r="M21" s="117">
        <v>1</v>
      </c>
    </row>
    <row r="22" spans="1:13" ht="15" customHeight="1" x14ac:dyDescent="0.2">
      <c r="A22" s="18"/>
      <c r="B22" s="117"/>
      <c r="C22" s="117"/>
      <c r="D22" s="117"/>
      <c r="E22" s="117"/>
      <c r="F22" s="117"/>
      <c r="G22" s="116"/>
      <c r="H22" s="117"/>
      <c r="I22" s="118"/>
      <c r="J22" s="119"/>
      <c r="K22" s="118"/>
      <c r="M22" s="117"/>
    </row>
    <row r="23" spans="1:13" ht="15" customHeight="1" x14ac:dyDescent="0.2">
      <c r="A23" s="18" t="s">
        <v>44</v>
      </c>
      <c r="B23" s="117">
        <v>1993</v>
      </c>
      <c r="C23" s="117">
        <v>125</v>
      </c>
      <c r="D23" s="117">
        <v>3</v>
      </c>
      <c r="E23" s="117">
        <v>74</v>
      </c>
      <c r="F23" s="117">
        <v>5</v>
      </c>
      <c r="G23" s="116" t="s">
        <v>549</v>
      </c>
      <c r="H23" s="117">
        <v>0</v>
      </c>
      <c r="I23" s="118">
        <f>E23/(C23/6)</f>
        <v>3.552</v>
      </c>
      <c r="J23" s="119">
        <f t="shared" ref="J23" si="12">C23/F23</f>
        <v>25</v>
      </c>
      <c r="K23" s="118">
        <f t="shared" ref="K23" si="13">E23/F23</f>
        <v>14.8</v>
      </c>
      <c r="M23" s="117">
        <v>5</v>
      </c>
    </row>
    <row r="24" spans="1:13" ht="15" customHeight="1" x14ac:dyDescent="0.2">
      <c r="A24" s="18"/>
      <c r="B24" s="117">
        <v>1994</v>
      </c>
      <c r="C24" s="117">
        <v>22</v>
      </c>
      <c r="D24" s="117">
        <v>1</v>
      </c>
      <c r="E24" s="117">
        <v>18</v>
      </c>
      <c r="F24" s="117">
        <v>0</v>
      </c>
      <c r="G24" s="116" t="s">
        <v>550</v>
      </c>
      <c r="H24" s="117">
        <v>0</v>
      </c>
      <c r="I24" s="118">
        <f>E24/(C24/6)</f>
        <v>4.9090909090909092</v>
      </c>
      <c r="J24" s="119"/>
      <c r="K24" s="118"/>
      <c r="M24" s="117">
        <v>2</v>
      </c>
    </row>
    <row r="25" spans="1:13" ht="15" customHeight="1" x14ac:dyDescent="0.2">
      <c r="A25" s="18"/>
      <c r="B25" s="117">
        <v>1995</v>
      </c>
      <c r="C25" s="117">
        <v>6</v>
      </c>
      <c r="D25" s="117">
        <v>0</v>
      </c>
      <c r="E25" s="117">
        <v>6</v>
      </c>
      <c r="F25" s="117">
        <v>0</v>
      </c>
      <c r="G25" s="116" t="s">
        <v>548</v>
      </c>
      <c r="H25" s="117">
        <v>0</v>
      </c>
      <c r="I25" s="118">
        <f>E25/(C25/6)</f>
        <v>6</v>
      </c>
      <c r="J25" s="119"/>
      <c r="K25" s="118"/>
      <c r="M25" s="117">
        <v>1</v>
      </c>
    </row>
    <row r="26" spans="1:13" ht="15" customHeight="1" x14ac:dyDescent="0.2">
      <c r="A26" s="18"/>
      <c r="B26" s="117">
        <v>2001</v>
      </c>
      <c r="C26" s="117">
        <v>18</v>
      </c>
      <c r="D26" s="117">
        <v>0</v>
      </c>
      <c r="E26" s="117">
        <v>15</v>
      </c>
      <c r="F26" s="117">
        <v>0</v>
      </c>
      <c r="G26" s="116" t="s">
        <v>551</v>
      </c>
      <c r="H26" s="117">
        <v>0</v>
      </c>
      <c r="I26" s="118">
        <f>E26/(C26/6)</f>
        <v>5</v>
      </c>
      <c r="J26" s="119"/>
      <c r="K26" s="118"/>
      <c r="M26" s="117">
        <v>1</v>
      </c>
    </row>
    <row r="27" spans="1:13" ht="15" customHeight="1" x14ac:dyDescent="0.2">
      <c r="A27" s="18"/>
      <c r="B27" s="117">
        <v>2003</v>
      </c>
      <c r="C27" s="117">
        <v>20</v>
      </c>
      <c r="D27" s="117">
        <v>0</v>
      </c>
      <c r="E27" s="117">
        <v>15</v>
      </c>
      <c r="F27" s="117">
        <v>1</v>
      </c>
      <c r="G27" s="116" t="s">
        <v>552</v>
      </c>
      <c r="H27" s="117">
        <v>0</v>
      </c>
      <c r="I27" s="118">
        <f>E27/(C27/6)</f>
        <v>4.5</v>
      </c>
      <c r="J27" s="119">
        <f t="shared" ref="J27" si="14">C27/F27</f>
        <v>20</v>
      </c>
      <c r="K27" s="118">
        <f t="shared" ref="K27" si="15">E27/F27</f>
        <v>15</v>
      </c>
      <c r="M27" s="117">
        <v>1</v>
      </c>
    </row>
    <row r="28" spans="1:13" ht="15" customHeight="1" x14ac:dyDescent="0.2">
      <c r="A28" s="18"/>
      <c r="B28" s="117">
        <v>2007</v>
      </c>
      <c r="C28" s="117">
        <v>20</v>
      </c>
      <c r="D28" s="117">
        <v>0</v>
      </c>
      <c r="E28" s="117">
        <v>19</v>
      </c>
      <c r="F28" s="117">
        <v>2</v>
      </c>
      <c r="G28" s="116" t="s">
        <v>553</v>
      </c>
      <c r="H28" s="117">
        <v>0</v>
      </c>
      <c r="I28" s="118">
        <v>5.7</v>
      </c>
      <c r="J28" s="119">
        <v>10</v>
      </c>
      <c r="K28" s="118">
        <v>9.5</v>
      </c>
      <c r="M28" s="117">
        <v>2</v>
      </c>
    </row>
    <row r="29" spans="1:13" ht="15" customHeight="1" x14ac:dyDescent="0.2">
      <c r="A29" s="18"/>
      <c r="B29" s="19">
        <v>2019</v>
      </c>
      <c r="C29" s="86">
        <v>6</v>
      </c>
      <c r="D29" s="86">
        <v>0</v>
      </c>
      <c r="E29" s="86">
        <v>1</v>
      </c>
      <c r="F29" s="86">
        <v>1</v>
      </c>
      <c r="G29" s="20" t="s">
        <v>1315</v>
      </c>
      <c r="H29" s="92">
        <v>0</v>
      </c>
      <c r="I29" s="87">
        <v>1</v>
      </c>
      <c r="J29" s="88">
        <v>6</v>
      </c>
      <c r="K29" s="87">
        <v>1</v>
      </c>
      <c r="M29" s="117"/>
    </row>
    <row r="30" spans="1:13" ht="15" customHeight="1" x14ac:dyDescent="0.2">
      <c r="A30" s="18"/>
      <c r="B30" s="121" t="s">
        <v>15</v>
      </c>
      <c r="C30" s="121">
        <f>SUM(C23:C29)</f>
        <v>217</v>
      </c>
      <c r="D30" s="121">
        <f t="shared" ref="D30:H30" si="16">SUM(D23:D29)</f>
        <v>4</v>
      </c>
      <c r="E30" s="121">
        <f t="shared" si="16"/>
        <v>148</v>
      </c>
      <c r="F30" s="121">
        <f t="shared" si="16"/>
        <v>9</v>
      </c>
      <c r="G30" s="122" t="s">
        <v>549</v>
      </c>
      <c r="H30" s="121">
        <f t="shared" si="16"/>
        <v>0</v>
      </c>
      <c r="I30" s="123">
        <v>4.18</v>
      </c>
      <c r="J30" s="124">
        <v>26.38</v>
      </c>
      <c r="K30" s="123">
        <v>18.38</v>
      </c>
      <c r="M30" s="121">
        <v>12</v>
      </c>
    </row>
    <row r="31" spans="1:13" ht="15" customHeight="1" x14ac:dyDescent="0.2">
      <c r="A31" s="18"/>
      <c r="B31" s="117"/>
      <c r="C31" s="117"/>
      <c r="D31" s="117"/>
      <c r="E31" s="117"/>
      <c r="F31" s="117"/>
      <c r="G31" s="116"/>
      <c r="H31" s="117"/>
      <c r="I31" s="118"/>
      <c r="J31" s="119"/>
      <c r="K31" s="118"/>
      <c r="M31" s="117"/>
    </row>
    <row r="32" spans="1:13" ht="15" customHeight="1" x14ac:dyDescent="0.2">
      <c r="A32" s="18" t="s">
        <v>48</v>
      </c>
      <c r="B32" s="117">
        <v>1994</v>
      </c>
      <c r="C32" s="117">
        <v>6</v>
      </c>
      <c r="D32" s="117">
        <v>1</v>
      </c>
      <c r="E32" s="117">
        <v>0</v>
      </c>
      <c r="F32" s="117">
        <v>0</v>
      </c>
      <c r="G32" s="116" t="s">
        <v>554</v>
      </c>
      <c r="H32" s="117">
        <v>0</v>
      </c>
      <c r="I32" s="118">
        <f>E32/(C32/6)</f>
        <v>0</v>
      </c>
      <c r="J32" s="119"/>
      <c r="K32" s="118"/>
      <c r="M32" s="117">
        <v>1</v>
      </c>
    </row>
    <row r="33" spans="1:13" ht="15" customHeight="1" x14ac:dyDescent="0.2">
      <c r="A33" s="18"/>
      <c r="B33" s="117">
        <v>1995</v>
      </c>
      <c r="C33" s="117">
        <v>6</v>
      </c>
      <c r="D33" s="117">
        <v>1</v>
      </c>
      <c r="E33" s="117">
        <v>0</v>
      </c>
      <c r="F33" s="117">
        <v>0</v>
      </c>
      <c r="G33" s="116" t="s">
        <v>554</v>
      </c>
      <c r="H33" s="117">
        <v>0</v>
      </c>
      <c r="I33" s="118">
        <f>E33/(C33/6)</f>
        <v>0</v>
      </c>
      <c r="J33" s="119"/>
      <c r="K33" s="118"/>
      <c r="M33" s="117">
        <v>1</v>
      </c>
    </row>
    <row r="34" spans="1:13" ht="15" customHeight="1" x14ac:dyDescent="0.2">
      <c r="A34" s="18"/>
      <c r="B34" s="121" t="s">
        <v>15</v>
      </c>
      <c r="C34" s="121">
        <v>12</v>
      </c>
      <c r="D34" s="121">
        <v>2</v>
      </c>
      <c r="E34" s="121">
        <v>0</v>
      </c>
      <c r="F34" s="121">
        <v>0</v>
      </c>
      <c r="G34" s="122" t="s">
        <v>554</v>
      </c>
      <c r="H34" s="121">
        <v>0</v>
      </c>
      <c r="I34" s="123">
        <v>0</v>
      </c>
      <c r="J34" s="124" t="s">
        <v>13</v>
      </c>
      <c r="K34" s="123" t="s">
        <v>13</v>
      </c>
      <c r="M34" s="121">
        <v>2</v>
      </c>
    </row>
    <row r="35" spans="1:13" ht="15" customHeight="1" x14ac:dyDescent="0.2">
      <c r="A35" s="18"/>
      <c r="B35" s="117"/>
      <c r="C35" s="117"/>
      <c r="D35" s="117"/>
      <c r="E35" s="117"/>
      <c r="F35" s="117"/>
      <c r="G35" s="116"/>
      <c r="H35" s="117"/>
      <c r="I35" s="118"/>
      <c r="J35" s="119"/>
      <c r="K35" s="118"/>
      <c r="M35" s="117"/>
    </row>
    <row r="36" spans="1:13" ht="15" customHeight="1" x14ac:dyDescent="0.2">
      <c r="A36" s="18" t="s">
        <v>52</v>
      </c>
      <c r="B36" s="117">
        <v>1986</v>
      </c>
      <c r="C36" s="117">
        <v>209</v>
      </c>
      <c r="D36" s="117">
        <v>4</v>
      </c>
      <c r="E36" s="117">
        <v>90</v>
      </c>
      <c r="F36" s="117">
        <v>7</v>
      </c>
      <c r="G36" s="116" t="s">
        <v>555</v>
      </c>
      <c r="H36" s="117">
        <v>0</v>
      </c>
      <c r="I36" s="118">
        <f t="shared" ref="I36:I44" si="17">E36/(C36/6)</f>
        <v>2.5837320574162677</v>
      </c>
      <c r="J36" s="119">
        <f t="shared" ref="J36" si="18">C36/F36</f>
        <v>29.857142857142858</v>
      </c>
      <c r="K36" s="118">
        <f t="shared" ref="K36" si="19">E36/F36</f>
        <v>12.857142857142858</v>
      </c>
      <c r="M36" s="117">
        <v>5</v>
      </c>
    </row>
    <row r="37" spans="1:13" ht="15" customHeight="1" x14ac:dyDescent="0.2">
      <c r="A37" s="18"/>
      <c r="B37" s="117">
        <v>1987</v>
      </c>
      <c r="C37" s="117">
        <v>529</v>
      </c>
      <c r="D37" s="117">
        <v>15</v>
      </c>
      <c r="E37" s="117">
        <v>226</v>
      </c>
      <c r="F37" s="117">
        <v>15</v>
      </c>
      <c r="G37" s="116" t="s">
        <v>556</v>
      </c>
      <c r="H37" s="117">
        <v>1</v>
      </c>
      <c r="I37" s="118">
        <f t="shared" si="17"/>
        <v>2.5633270321361059</v>
      </c>
      <c r="J37" s="119">
        <f t="shared" ref="J37:J44" si="20">C37/F37</f>
        <v>35.266666666666666</v>
      </c>
      <c r="K37" s="118">
        <f t="shared" ref="K37:K44" si="21">E37/F37</f>
        <v>15.066666666666666</v>
      </c>
      <c r="M37" s="117">
        <v>8</v>
      </c>
    </row>
    <row r="38" spans="1:13" ht="15" customHeight="1" x14ac:dyDescent="0.2">
      <c r="A38" s="18"/>
      <c r="B38" s="117">
        <v>1988</v>
      </c>
      <c r="C38" s="117">
        <v>698</v>
      </c>
      <c r="D38" s="117">
        <v>16</v>
      </c>
      <c r="E38" s="117">
        <v>365</v>
      </c>
      <c r="F38" s="117">
        <v>26</v>
      </c>
      <c r="G38" s="116" t="s">
        <v>557</v>
      </c>
      <c r="H38" s="117">
        <v>0</v>
      </c>
      <c r="I38" s="118">
        <f t="shared" si="17"/>
        <v>3.1375358166189113</v>
      </c>
      <c r="J38" s="119">
        <f t="shared" si="20"/>
        <v>26.846153846153847</v>
      </c>
      <c r="K38" s="118">
        <f t="shared" si="21"/>
        <v>14.038461538461538</v>
      </c>
      <c r="M38" s="117">
        <v>13</v>
      </c>
    </row>
    <row r="39" spans="1:13" ht="15" customHeight="1" x14ac:dyDescent="0.2">
      <c r="A39" s="18"/>
      <c r="B39" s="117">
        <v>1989</v>
      </c>
      <c r="C39" s="117">
        <v>1387</v>
      </c>
      <c r="D39" s="117">
        <v>36</v>
      </c>
      <c r="E39" s="117">
        <v>684</v>
      </c>
      <c r="F39" s="117">
        <v>40</v>
      </c>
      <c r="G39" s="116" t="s">
        <v>558</v>
      </c>
      <c r="H39" s="117">
        <v>2</v>
      </c>
      <c r="I39" s="118">
        <f t="shared" si="17"/>
        <v>2.9589041095890414</v>
      </c>
      <c r="J39" s="119">
        <f t="shared" si="20"/>
        <v>34.674999999999997</v>
      </c>
      <c r="K39" s="118">
        <f t="shared" si="21"/>
        <v>17.100000000000001</v>
      </c>
      <c r="M39" s="117">
        <v>21</v>
      </c>
    </row>
    <row r="40" spans="1:13" ht="15" customHeight="1" x14ac:dyDescent="0.2">
      <c r="A40" s="18"/>
      <c r="B40" s="117">
        <v>1990</v>
      </c>
      <c r="C40" s="117">
        <v>1652</v>
      </c>
      <c r="D40" s="117">
        <v>65</v>
      </c>
      <c r="E40" s="117">
        <v>828</v>
      </c>
      <c r="F40" s="117">
        <v>48</v>
      </c>
      <c r="G40" s="116" t="s">
        <v>559</v>
      </c>
      <c r="H40" s="117">
        <v>4</v>
      </c>
      <c r="I40" s="118">
        <f t="shared" si="17"/>
        <v>3.0072639225181601</v>
      </c>
      <c r="J40" s="119">
        <f t="shared" si="20"/>
        <v>34.416666666666664</v>
      </c>
      <c r="K40" s="118">
        <f t="shared" si="21"/>
        <v>17.25</v>
      </c>
      <c r="M40" s="117">
        <v>21</v>
      </c>
    </row>
    <row r="41" spans="1:13" ht="15" customHeight="1" x14ac:dyDescent="0.2">
      <c r="A41" s="18"/>
      <c r="B41" s="117">
        <v>1991</v>
      </c>
      <c r="C41" s="117">
        <v>1407</v>
      </c>
      <c r="D41" s="117">
        <v>53</v>
      </c>
      <c r="E41" s="117">
        <v>791</v>
      </c>
      <c r="F41" s="117">
        <v>45</v>
      </c>
      <c r="G41" s="116" t="s">
        <v>560</v>
      </c>
      <c r="H41" s="117">
        <v>3</v>
      </c>
      <c r="I41" s="118">
        <f t="shared" si="17"/>
        <v>3.3731343283582089</v>
      </c>
      <c r="J41" s="119">
        <f t="shared" si="20"/>
        <v>31.266666666666666</v>
      </c>
      <c r="K41" s="118">
        <f t="shared" si="21"/>
        <v>17.577777777777779</v>
      </c>
      <c r="M41" s="117">
        <v>19</v>
      </c>
    </row>
    <row r="42" spans="1:13" ht="15" customHeight="1" x14ac:dyDescent="0.2">
      <c r="A42" s="18"/>
      <c r="B42" s="117">
        <v>1992</v>
      </c>
      <c r="C42" s="117">
        <v>1246</v>
      </c>
      <c r="D42" s="117">
        <v>45</v>
      </c>
      <c r="E42" s="117">
        <v>648</v>
      </c>
      <c r="F42" s="117">
        <v>32</v>
      </c>
      <c r="G42" s="116" t="s">
        <v>543</v>
      </c>
      <c r="H42" s="117">
        <v>0</v>
      </c>
      <c r="I42" s="118">
        <f t="shared" si="17"/>
        <v>3.1203852327447836</v>
      </c>
      <c r="J42" s="119">
        <f t="shared" si="20"/>
        <v>38.9375</v>
      </c>
      <c r="K42" s="118">
        <f t="shared" si="21"/>
        <v>20.25</v>
      </c>
      <c r="M42" s="117">
        <v>17</v>
      </c>
    </row>
    <row r="43" spans="1:13" ht="15" customHeight="1" x14ac:dyDescent="0.2">
      <c r="A43" s="18"/>
      <c r="B43" s="117">
        <v>1993</v>
      </c>
      <c r="C43" s="117">
        <v>1565</v>
      </c>
      <c r="D43" s="117">
        <v>55</v>
      </c>
      <c r="E43" s="117">
        <v>703</v>
      </c>
      <c r="F43" s="117">
        <v>45</v>
      </c>
      <c r="G43" s="116" t="s">
        <v>561</v>
      </c>
      <c r="H43" s="117">
        <v>1</v>
      </c>
      <c r="I43" s="118">
        <f t="shared" si="17"/>
        <v>2.6952076677316295</v>
      </c>
      <c r="J43" s="119">
        <f t="shared" si="20"/>
        <v>34.777777777777779</v>
      </c>
      <c r="K43" s="118">
        <f t="shared" si="21"/>
        <v>15.622222222222222</v>
      </c>
      <c r="M43" s="117">
        <v>18</v>
      </c>
    </row>
    <row r="44" spans="1:13" ht="15" customHeight="1" x14ac:dyDescent="0.2">
      <c r="A44" s="18"/>
      <c r="B44" s="117">
        <v>1994</v>
      </c>
      <c r="C44" s="117">
        <v>1226</v>
      </c>
      <c r="D44" s="117">
        <v>56</v>
      </c>
      <c r="E44" s="117">
        <v>525</v>
      </c>
      <c r="F44" s="117">
        <v>35</v>
      </c>
      <c r="G44" s="116" t="s">
        <v>562</v>
      </c>
      <c r="H44" s="117">
        <v>0</v>
      </c>
      <c r="I44" s="118">
        <f t="shared" si="17"/>
        <v>2.5693311582381728</v>
      </c>
      <c r="J44" s="119">
        <f t="shared" si="20"/>
        <v>35.028571428571432</v>
      </c>
      <c r="K44" s="118">
        <f t="shared" si="21"/>
        <v>15</v>
      </c>
      <c r="M44" s="117">
        <v>15</v>
      </c>
    </row>
    <row r="45" spans="1:13" ht="15" customHeight="1" x14ac:dyDescent="0.2">
      <c r="A45" s="18"/>
      <c r="B45" s="121" t="s">
        <v>15</v>
      </c>
      <c r="C45" s="121">
        <v>9919</v>
      </c>
      <c r="D45" s="121">
        <v>345</v>
      </c>
      <c r="E45" s="121">
        <v>4860</v>
      </c>
      <c r="F45" s="121">
        <v>293</v>
      </c>
      <c r="G45" s="122" t="s">
        <v>558</v>
      </c>
      <c r="H45" s="121">
        <v>11</v>
      </c>
      <c r="I45" s="123">
        <v>2.94</v>
      </c>
      <c r="J45" s="124">
        <v>33.85</v>
      </c>
      <c r="K45" s="123">
        <v>16.59</v>
      </c>
      <c r="M45" s="121">
        <v>137</v>
      </c>
    </row>
    <row r="46" spans="1:13" ht="15" customHeight="1" x14ac:dyDescent="0.2">
      <c r="A46" s="18"/>
      <c r="B46" s="117"/>
      <c r="C46" s="117"/>
      <c r="D46" s="117"/>
      <c r="E46" s="117"/>
      <c r="F46" s="117"/>
      <c r="G46" s="116"/>
      <c r="H46" s="117"/>
      <c r="I46" s="118"/>
      <c r="J46" s="119"/>
      <c r="K46" s="118"/>
      <c r="M46" s="117"/>
    </row>
    <row r="47" spans="1:13" ht="15" customHeight="1" x14ac:dyDescent="0.2">
      <c r="A47" s="18" t="s">
        <v>56</v>
      </c>
      <c r="B47" s="117">
        <v>1984</v>
      </c>
      <c r="C47" s="117">
        <v>380</v>
      </c>
      <c r="D47" s="117">
        <v>10</v>
      </c>
      <c r="E47" s="117">
        <v>166</v>
      </c>
      <c r="F47" s="117">
        <v>12</v>
      </c>
      <c r="G47" s="116" t="s">
        <v>563</v>
      </c>
      <c r="H47" s="117">
        <v>0</v>
      </c>
      <c r="I47" s="118">
        <f>E47/(C47/6)</f>
        <v>2.6210526315789471</v>
      </c>
      <c r="J47" s="119">
        <f t="shared" ref="J47:J48" si="22">C47/F47</f>
        <v>31.666666666666668</v>
      </c>
      <c r="K47" s="118">
        <f t="shared" ref="K47:K48" si="23">E47/F47</f>
        <v>13.833333333333334</v>
      </c>
      <c r="M47" s="117">
        <v>6</v>
      </c>
    </row>
    <row r="48" spans="1:13" ht="15" customHeight="1" x14ac:dyDescent="0.2">
      <c r="A48" s="18"/>
      <c r="B48" s="117">
        <v>1991</v>
      </c>
      <c r="C48" s="117">
        <v>42</v>
      </c>
      <c r="D48" s="117">
        <v>0</v>
      </c>
      <c r="E48" s="117">
        <v>35</v>
      </c>
      <c r="F48" s="117">
        <v>1</v>
      </c>
      <c r="G48" s="116" t="s">
        <v>564</v>
      </c>
      <c r="H48" s="117">
        <v>0</v>
      </c>
      <c r="I48" s="118">
        <f>E48/(C48/6)</f>
        <v>5</v>
      </c>
      <c r="J48" s="119">
        <f t="shared" si="22"/>
        <v>42</v>
      </c>
      <c r="K48" s="118">
        <f t="shared" si="23"/>
        <v>35</v>
      </c>
      <c r="M48" s="117">
        <v>2</v>
      </c>
    </row>
    <row r="49" spans="1:13" ht="15" customHeight="1" x14ac:dyDescent="0.2">
      <c r="A49" s="18"/>
      <c r="B49" s="121" t="s">
        <v>15</v>
      </c>
      <c r="C49" s="121">
        <v>422</v>
      </c>
      <c r="D49" s="121">
        <v>10</v>
      </c>
      <c r="E49" s="121">
        <v>201</v>
      </c>
      <c r="F49" s="121">
        <v>13</v>
      </c>
      <c r="G49" s="122" t="s">
        <v>563</v>
      </c>
      <c r="H49" s="121">
        <v>0</v>
      </c>
      <c r="I49" s="123">
        <v>2.86</v>
      </c>
      <c r="J49" s="124">
        <v>32.46</v>
      </c>
      <c r="K49" s="123">
        <v>15.46</v>
      </c>
      <c r="M49" s="121">
        <v>8</v>
      </c>
    </row>
    <row r="50" spans="1:13" ht="15" customHeight="1" x14ac:dyDescent="0.2">
      <c r="A50" s="18"/>
      <c r="B50" s="117"/>
      <c r="C50" s="117"/>
      <c r="D50" s="117"/>
      <c r="E50" s="117"/>
      <c r="F50" s="117"/>
      <c r="G50" s="116"/>
      <c r="H50" s="117"/>
      <c r="I50" s="118"/>
      <c r="J50" s="119"/>
      <c r="K50" s="118"/>
      <c r="M50" s="117"/>
    </row>
    <row r="51" spans="1:13" ht="15" customHeight="1" x14ac:dyDescent="0.2">
      <c r="A51" s="18" t="s">
        <v>59</v>
      </c>
      <c r="B51" s="117">
        <v>1984</v>
      </c>
      <c r="C51" s="117">
        <v>201</v>
      </c>
      <c r="D51" s="117">
        <v>0</v>
      </c>
      <c r="E51" s="117">
        <v>157</v>
      </c>
      <c r="F51" s="117">
        <v>2</v>
      </c>
      <c r="G51" s="116" t="s">
        <v>565</v>
      </c>
      <c r="H51" s="117">
        <v>0</v>
      </c>
      <c r="I51" s="118">
        <f t="shared" ref="I51:I59" si="24">E51/(C51/6)</f>
        <v>4.6865671641791042</v>
      </c>
      <c r="J51" s="119">
        <f t="shared" ref="J51" si="25">C51/F51</f>
        <v>100.5</v>
      </c>
      <c r="K51" s="118">
        <f t="shared" ref="K51" si="26">E51/F51</f>
        <v>78.5</v>
      </c>
      <c r="M51" s="117">
        <v>8</v>
      </c>
    </row>
    <row r="52" spans="1:13" ht="15" customHeight="1" x14ac:dyDescent="0.2">
      <c r="A52" s="18"/>
      <c r="B52" s="117">
        <v>1985</v>
      </c>
      <c r="C52" s="117">
        <v>96</v>
      </c>
      <c r="D52" s="117">
        <v>2</v>
      </c>
      <c r="E52" s="117">
        <v>41</v>
      </c>
      <c r="F52" s="117">
        <v>2</v>
      </c>
      <c r="G52" s="116" t="s">
        <v>566</v>
      </c>
      <c r="H52" s="117">
        <v>0</v>
      </c>
      <c r="I52" s="118">
        <f t="shared" si="24"/>
        <v>2.5625</v>
      </c>
      <c r="J52" s="119">
        <f t="shared" ref="J52:J59" si="27">C52/F52</f>
        <v>48</v>
      </c>
      <c r="K52" s="118">
        <f t="shared" ref="K52:K59" si="28">E52/F52</f>
        <v>20.5</v>
      </c>
      <c r="M52" s="117">
        <v>3</v>
      </c>
    </row>
    <row r="53" spans="1:13" ht="15" customHeight="1" x14ac:dyDescent="0.2">
      <c r="A53" s="18"/>
      <c r="B53" s="117">
        <v>1986</v>
      </c>
      <c r="C53" s="117">
        <v>54</v>
      </c>
      <c r="D53" s="117">
        <v>1</v>
      </c>
      <c r="E53" s="117">
        <v>29</v>
      </c>
      <c r="F53" s="117">
        <v>3</v>
      </c>
      <c r="G53" s="116" t="s">
        <v>567</v>
      </c>
      <c r="H53" s="117">
        <v>0</v>
      </c>
      <c r="I53" s="118">
        <f t="shared" si="24"/>
        <v>3.2222222222222223</v>
      </c>
      <c r="J53" s="119">
        <f t="shared" si="27"/>
        <v>18</v>
      </c>
      <c r="K53" s="118">
        <f t="shared" si="28"/>
        <v>9.6666666666666661</v>
      </c>
      <c r="M53" s="117">
        <v>3</v>
      </c>
    </row>
    <row r="54" spans="1:13" ht="15" customHeight="1" x14ac:dyDescent="0.2">
      <c r="A54" s="18"/>
      <c r="B54" s="117">
        <v>1987</v>
      </c>
      <c r="C54" s="117">
        <v>329</v>
      </c>
      <c r="D54" s="117">
        <v>10</v>
      </c>
      <c r="E54" s="117">
        <v>153</v>
      </c>
      <c r="F54" s="117">
        <v>10</v>
      </c>
      <c r="G54" s="116" t="s">
        <v>568</v>
      </c>
      <c r="H54" s="117">
        <v>0</v>
      </c>
      <c r="I54" s="118">
        <f t="shared" si="24"/>
        <v>2.790273556231003</v>
      </c>
      <c r="J54" s="119">
        <f t="shared" si="27"/>
        <v>32.9</v>
      </c>
      <c r="K54" s="118">
        <f t="shared" si="28"/>
        <v>15.3</v>
      </c>
      <c r="M54" s="117">
        <v>6</v>
      </c>
    </row>
    <row r="55" spans="1:13" ht="15" customHeight="1" x14ac:dyDescent="0.2">
      <c r="A55" s="18"/>
      <c r="B55" s="117">
        <v>1988</v>
      </c>
      <c r="C55" s="117">
        <v>300</v>
      </c>
      <c r="D55" s="117">
        <v>5</v>
      </c>
      <c r="E55" s="117">
        <v>183</v>
      </c>
      <c r="F55" s="117">
        <v>9</v>
      </c>
      <c r="G55" s="116" t="s">
        <v>569</v>
      </c>
      <c r="H55" s="117">
        <v>0</v>
      </c>
      <c r="I55" s="118">
        <f t="shared" si="24"/>
        <v>3.66</v>
      </c>
      <c r="J55" s="119">
        <f t="shared" si="27"/>
        <v>33.333333333333336</v>
      </c>
      <c r="K55" s="118">
        <f t="shared" si="28"/>
        <v>20.333333333333332</v>
      </c>
      <c r="M55" s="117">
        <v>10</v>
      </c>
    </row>
    <row r="56" spans="1:13" ht="15" customHeight="1" x14ac:dyDescent="0.2">
      <c r="A56" s="18"/>
      <c r="B56" s="117">
        <v>1989</v>
      </c>
      <c r="C56" s="117">
        <v>823</v>
      </c>
      <c r="D56" s="117">
        <v>28</v>
      </c>
      <c r="E56" s="117">
        <v>411</v>
      </c>
      <c r="F56" s="117">
        <v>23</v>
      </c>
      <c r="G56" s="116" t="s">
        <v>570</v>
      </c>
      <c r="H56" s="117">
        <v>2</v>
      </c>
      <c r="I56" s="118">
        <f t="shared" si="24"/>
        <v>2.9963547995139734</v>
      </c>
      <c r="J56" s="119">
        <f t="shared" si="27"/>
        <v>35.782608695652172</v>
      </c>
      <c r="K56" s="118">
        <f t="shared" si="28"/>
        <v>17.869565217391305</v>
      </c>
      <c r="M56" s="117">
        <v>16</v>
      </c>
    </row>
    <row r="57" spans="1:13" ht="15" customHeight="1" x14ac:dyDescent="0.2">
      <c r="A57" s="18"/>
      <c r="B57" s="117">
        <v>1990</v>
      </c>
      <c r="C57" s="117">
        <v>821</v>
      </c>
      <c r="D57" s="117">
        <v>28</v>
      </c>
      <c r="E57" s="117">
        <v>467</v>
      </c>
      <c r="F57" s="117">
        <v>23</v>
      </c>
      <c r="G57" s="116" t="s">
        <v>571</v>
      </c>
      <c r="H57" s="117">
        <v>0</v>
      </c>
      <c r="I57" s="118">
        <f t="shared" si="24"/>
        <v>3.4129110840438486</v>
      </c>
      <c r="J57" s="119">
        <f t="shared" si="27"/>
        <v>35.695652173913047</v>
      </c>
      <c r="K57" s="118">
        <f t="shared" si="28"/>
        <v>20.304347826086957</v>
      </c>
      <c r="M57" s="117">
        <v>17</v>
      </c>
    </row>
    <row r="58" spans="1:13" ht="15" customHeight="1" x14ac:dyDescent="0.2">
      <c r="A58" s="18"/>
      <c r="B58" s="117">
        <v>1991</v>
      </c>
      <c r="C58" s="117">
        <v>1045</v>
      </c>
      <c r="D58" s="117">
        <v>46</v>
      </c>
      <c r="E58" s="117">
        <v>464</v>
      </c>
      <c r="F58" s="117">
        <v>28</v>
      </c>
      <c r="G58" s="116" t="s">
        <v>572</v>
      </c>
      <c r="H58" s="117">
        <v>1</v>
      </c>
      <c r="I58" s="118">
        <f t="shared" si="24"/>
        <v>2.6641148325358852</v>
      </c>
      <c r="J58" s="119">
        <f t="shared" si="27"/>
        <v>37.321428571428569</v>
      </c>
      <c r="K58" s="118">
        <f t="shared" si="28"/>
        <v>16.571428571428573</v>
      </c>
      <c r="M58" s="117">
        <v>15</v>
      </c>
    </row>
    <row r="59" spans="1:13" ht="15" customHeight="1" x14ac:dyDescent="0.2">
      <c r="A59" s="18"/>
      <c r="B59" s="117">
        <v>1992</v>
      </c>
      <c r="C59" s="117">
        <v>678</v>
      </c>
      <c r="D59" s="117">
        <v>26</v>
      </c>
      <c r="E59" s="117">
        <v>377</v>
      </c>
      <c r="F59" s="117">
        <v>12</v>
      </c>
      <c r="G59" s="116" t="s">
        <v>573</v>
      </c>
      <c r="H59" s="117">
        <v>0</v>
      </c>
      <c r="I59" s="118">
        <f t="shared" si="24"/>
        <v>3.336283185840708</v>
      </c>
      <c r="J59" s="119">
        <f t="shared" si="27"/>
        <v>56.5</v>
      </c>
      <c r="K59" s="118">
        <f t="shared" si="28"/>
        <v>31.416666666666668</v>
      </c>
      <c r="M59" s="117">
        <v>16</v>
      </c>
    </row>
    <row r="60" spans="1:13" ht="15" customHeight="1" x14ac:dyDescent="0.2">
      <c r="A60" s="18"/>
      <c r="B60" s="121" t="s">
        <v>15</v>
      </c>
      <c r="C60" s="121">
        <v>4347</v>
      </c>
      <c r="D60" s="121">
        <v>146</v>
      </c>
      <c r="E60" s="121">
        <v>2282</v>
      </c>
      <c r="F60" s="121">
        <v>112</v>
      </c>
      <c r="G60" s="122" t="s">
        <v>570</v>
      </c>
      <c r="H60" s="121">
        <v>3</v>
      </c>
      <c r="I60" s="123">
        <v>3.15</v>
      </c>
      <c r="J60" s="124">
        <v>38.81</v>
      </c>
      <c r="K60" s="123">
        <v>20.38</v>
      </c>
      <c r="M60" s="121">
        <v>94</v>
      </c>
    </row>
    <row r="61" spans="1:13" ht="15" customHeight="1" x14ac:dyDescent="0.2">
      <c r="A61" s="18"/>
      <c r="B61" s="117"/>
      <c r="C61" s="117"/>
      <c r="D61" s="117"/>
      <c r="E61" s="117"/>
      <c r="F61" s="117"/>
      <c r="G61" s="116"/>
      <c r="H61" s="117"/>
      <c r="I61" s="118"/>
      <c r="J61" s="119"/>
      <c r="K61" s="118"/>
      <c r="M61" s="117"/>
    </row>
    <row r="62" spans="1:13" ht="15" customHeight="1" x14ac:dyDescent="0.2">
      <c r="A62" s="18" t="s">
        <v>62</v>
      </c>
      <c r="B62" s="117">
        <v>1984</v>
      </c>
      <c r="C62" s="117">
        <v>12</v>
      </c>
      <c r="D62" s="117">
        <v>0</v>
      </c>
      <c r="E62" s="117">
        <v>8</v>
      </c>
      <c r="F62" s="117">
        <v>0</v>
      </c>
      <c r="G62" s="116" t="s">
        <v>574</v>
      </c>
      <c r="H62" s="117">
        <v>0</v>
      </c>
      <c r="I62" s="118">
        <f>E62/(C62/6)</f>
        <v>4</v>
      </c>
      <c r="J62" s="119"/>
      <c r="K62" s="118"/>
      <c r="M62" s="117">
        <v>1</v>
      </c>
    </row>
    <row r="63" spans="1:13" ht="15" customHeight="1" x14ac:dyDescent="0.2">
      <c r="A63" s="18"/>
      <c r="B63" s="117">
        <v>1988</v>
      </c>
      <c r="C63" s="117">
        <v>6</v>
      </c>
      <c r="D63" s="117">
        <v>0</v>
      </c>
      <c r="E63" s="117">
        <v>11</v>
      </c>
      <c r="F63" s="117">
        <v>0</v>
      </c>
      <c r="G63" s="116" t="s">
        <v>575</v>
      </c>
      <c r="H63" s="117">
        <v>0</v>
      </c>
      <c r="I63" s="118">
        <f>E63/(C63/6)</f>
        <v>11</v>
      </c>
      <c r="J63" s="119"/>
      <c r="K63" s="118"/>
      <c r="M63" s="117">
        <v>1</v>
      </c>
    </row>
    <row r="64" spans="1:13" ht="15" customHeight="1" x14ac:dyDescent="0.2">
      <c r="A64" s="18"/>
      <c r="B64" s="117">
        <v>1989</v>
      </c>
      <c r="C64" s="117">
        <v>24</v>
      </c>
      <c r="D64" s="117">
        <v>0</v>
      </c>
      <c r="E64" s="117">
        <v>15</v>
      </c>
      <c r="F64" s="117">
        <v>2</v>
      </c>
      <c r="G64" s="116" t="s">
        <v>576</v>
      </c>
      <c r="H64" s="117">
        <v>0</v>
      </c>
      <c r="I64" s="118">
        <f>E64/(C64/6)</f>
        <v>3.75</v>
      </c>
      <c r="J64" s="119">
        <f t="shared" ref="J64" si="29">C64/F64</f>
        <v>12</v>
      </c>
      <c r="K64" s="118">
        <f t="shared" ref="K64" si="30">E64/F64</f>
        <v>7.5</v>
      </c>
      <c r="M64" s="117">
        <v>1</v>
      </c>
    </row>
    <row r="65" spans="1:13" ht="15" customHeight="1" x14ac:dyDescent="0.2">
      <c r="A65" s="18"/>
      <c r="B65" s="117">
        <v>1995</v>
      </c>
      <c r="C65" s="117">
        <v>77</v>
      </c>
      <c r="D65" s="117">
        <v>0</v>
      </c>
      <c r="E65" s="117">
        <v>60</v>
      </c>
      <c r="F65" s="117">
        <v>2</v>
      </c>
      <c r="G65" s="116" t="s">
        <v>577</v>
      </c>
      <c r="H65" s="117">
        <v>0</v>
      </c>
      <c r="I65" s="118">
        <f>E65/(C65/6)</f>
        <v>4.6753246753246751</v>
      </c>
      <c r="J65" s="119">
        <f t="shared" ref="J65" si="31">C65/F65</f>
        <v>38.5</v>
      </c>
      <c r="K65" s="118">
        <f t="shared" ref="K65" si="32">E65/F65</f>
        <v>30</v>
      </c>
      <c r="M65" s="117">
        <v>5</v>
      </c>
    </row>
    <row r="66" spans="1:13" ht="15" customHeight="1" x14ac:dyDescent="0.2">
      <c r="A66" s="18"/>
      <c r="B66" s="117">
        <v>2000</v>
      </c>
      <c r="C66" s="117">
        <v>150</v>
      </c>
      <c r="D66" s="117">
        <v>3</v>
      </c>
      <c r="E66" s="117">
        <v>121</v>
      </c>
      <c r="F66" s="117">
        <v>1</v>
      </c>
      <c r="G66" s="116" t="s">
        <v>578</v>
      </c>
      <c r="H66" s="117">
        <v>0</v>
      </c>
      <c r="I66" s="118">
        <f>E66/(C66/6)</f>
        <v>4.84</v>
      </c>
      <c r="J66" s="119">
        <f t="shared" ref="J66" si="33">C66/F66</f>
        <v>150</v>
      </c>
      <c r="K66" s="118">
        <f t="shared" ref="K66" si="34">E66/F66</f>
        <v>121</v>
      </c>
      <c r="M66" s="117">
        <v>4</v>
      </c>
    </row>
    <row r="67" spans="1:13" ht="15" customHeight="1" x14ac:dyDescent="0.2">
      <c r="A67" s="18"/>
      <c r="B67" s="121" t="s">
        <v>15</v>
      </c>
      <c r="C67" s="121">
        <v>269</v>
      </c>
      <c r="D67" s="121">
        <v>3</v>
      </c>
      <c r="E67" s="121">
        <v>215</v>
      </c>
      <c r="F67" s="121">
        <v>5</v>
      </c>
      <c r="G67" s="122" t="s">
        <v>576</v>
      </c>
      <c r="H67" s="121">
        <v>0</v>
      </c>
      <c r="I67" s="123">
        <v>4.8</v>
      </c>
      <c r="J67" s="124">
        <v>53.8</v>
      </c>
      <c r="K67" s="123">
        <v>43</v>
      </c>
      <c r="M67" s="121">
        <v>8</v>
      </c>
    </row>
    <row r="68" spans="1:13" ht="15" customHeight="1" x14ac:dyDescent="0.2">
      <c r="A68" s="18"/>
      <c r="B68" s="117"/>
      <c r="C68" s="117"/>
      <c r="D68" s="117"/>
      <c r="E68" s="117"/>
      <c r="F68" s="117"/>
      <c r="G68" s="116"/>
      <c r="H68" s="117"/>
      <c r="I68" s="118"/>
      <c r="J68" s="119"/>
      <c r="K68" s="118"/>
      <c r="M68" s="117"/>
    </row>
    <row r="69" spans="1:13" ht="15" customHeight="1" x14ac:dyDescent="0.2">
      <c r="A69" s="18" t="s">
        <v>66</v>
      </c>
      <c r="B69" s="117">
        <v>1994</v>
      </c>
      <c r="C69" s="117">
        <v>12</v>
      </c>
      <c r="D69" s="117">
        <v>0</v>
      </c>
      <c r="E69" s="117">
        <v>8</v>
      </c>
      <c r="F69" s="117">
        <v>0</v>
      </c>
      <c r="G69" s="116" t="s">
        <v>579</v>
      </c>
      <c r="H69" s="117">
        <v>0</v>
      </c>
      <c r="I69" s="118">
        <v>4</v>
      </c>
      <c r="J69" s="119" t="s">
        <v>13</v>
      </c>
      <c r="K69" s="118" t="s">
        <v>13</v>
      </c>
      <c r="M69" s="117">
        <v>1</v>
      </c>
    </row>
    <row r="70" spans="1:13" ht="15" customHeight="1" x14ac:dyDescent="0.2">
      <c r="A70" s="18"/>
      <c r="B70" s="117"/>
      <c r="C70" s="117"/>
      <c r="D70" s="117"/>
      <c r="E70" s="117"/>
      <c r="F70" s="117"/>
      <c r="G70" s="116"/>
      <c r="H70" s="117"/>
      <c r="I70" s="118"/>
      <c r="J70" s="119"/>
      <c r="K70" s="118"/>
      <c r="M70" s="117"/>
    </row>
    <row r="71" spans="1:13" ht="15" customHeight="1" x14ac:dyDescent="0.2">
      <c r="A71" s="19" t="s">
        <v>1073</v>
      </c>
      <c r="B71" s="117">
        <v>2013</v>
      </c>
      <c r="C71" s="21">
        <v>164</v>
      </c>
      <c r="D71" s="21">
        <v>1</v>
      </c>
      <c r="E71" s="21">
        <v>147</v>
      </c>
      <c r="F71" s="21">
        <v>6</v>
      </c>
      <c r="G71" s="24" t="s">
        <v>1096</v>
      </c>
      <c r="H71" s="21">
        <v>0</v>
      </c>
      <c r="I71" s="118">
        <f t="shared" ref="I71:I75" si="35">E71/(C71/6)</f>
        <v>5.3780487804878048</v>
      </c>
      <c r="J71" s="119">
        <f t="shared" ref="J71" si="36">C71/F71</f>
        <v>27.333333333333332</v>
      </c>
      <c r="K71" s="118">
        <f t="shared" ref="K71" si="37">E71/F71</f>
        <v>24.5</v>
      </c>
      <c r="M71" s="117"/>
    </row>
    <row r="72" spans="1:13" ht="15" customHeight="1" x14ac:dyDescent="0.2">
      <c r="B72" s="19">
        <v>2014</v>
      </c>
      <c r="C72" s="21">
        <v>306</v>
      </c>
      <c r="D72" s="21">
        <v>1</v>
      </c>
      <c r="E72" s="21">
        <v>271</v>
      </c>
      <c r="F72" s="21">
        <v>6</v>
      </c>
      <c r="G72" s="24" t="s">
        <v>547</v>
      </c>
      <c r="H72" s="21">
        <v>0</v>
      </c>
      <c r="I72" s="118">
        <f t="shared" si="35"/>
        <v>5.3137254901960782</v>
      </c>
      <c r="J72" s="119">
        <f t="shared" ref="J72:J73" si="38">C72/F72</f>
        <v>51</v>
      </c>
      <c r="K72" s="118">
        <f t="shared" ref="K72:K73" si="39">E72/F72</f>
        <v>45.166666666666664</v>
      </c>
      <c r="L72" s="21"/>
      <c r="M72" s="20"/>
    </row>
    <row r="73" spans="1:13" ht="15" customHeight="1" x14ac:dyDescent="0.2">
      <c r="B73" s="19">
        <v>2015</v>
      </c>
      <c r="C73" s="21">
        <v>276</v>
      </c>
      <c r="D73" s="21">
        <v>0</v>
      </c>
      <c r="E73" s="21">
        <v>269</v>
      </c>
      <c r="F73" s="21">
        <v>6</v>
      </c>
      <c r="G73" s="24" t="s">
        <v>1102</v>
      </c>
      <c r="H73" s="21">
        <v>0</v>
      </c>
      <c r="I73" s="118">
        <f t="shared" si="35"/>
        <v>5.8478260869565215</v>
      </c>
      <c r="J73" s="119">
        <f t="shared" si="38"/>
        <v>46</v>
      </c>
      <c r="K73" s="118">
        <f t="shared" si="39"/>
        <v>44.833333333333336</v>
      </c>
      <c r="L73" s="21"/>
      <c r="M73" s="20"/>
    </row>
    <row r="74" spans="1:13" ht="15" customHeight="1" x14ac:dyDescent="0.2">
      <c r="B74" s="19">
        <v>2016</v>
      </c>
      <c r="C74" s="21">
        <v>305</v>
      </c>
      <c r="D74" s="21">
        <v>7</v>
      </c>
      <c r="E74" s="21">
        <v>176</v>
      </c>
      <c r="F74" s="21">
        <v>23</v>
      </c>
      <c r="G74" s="24" t="s">
        <v>708</v>
      </c>
      <c r="H74" s="21">
        <v>1</v>
      </c>
      <c r="I74" s="118">
        <f t="shared" si="35"/>
        <v>3.4622950819672131</v>
      </c>
      <c r="J74" s="119">
        <f t="shared" ref="J74" si="40">C74/F74</f>
        <v>13.260869565217391</v>
      </c>
      <c r="K74" s="118">
        <f t="shared" ref="K74" si="41">E74/F74</f>
        <v>7.6521739130434785</v>
      </c>
      <c r="L74" s="21"/>
      <c r="M74" s="20"/>
    </row>
    <row r="75" spans="1:13" ht="15" customHeight="1" x14ac:dyDescent="0.2">
      <c r="B75" s="19">
        <v>2017</v>
      </c>
      <c r="C75" s="19">
        <v>436</v>
      </c>
      <c r="D75" s="19">
        <v>4</v>
      </c>
      <c r="E75" s="19">
        <v>289</v>
      </c>
      <c r="F75" s="19">
        <v>20</v>
      </c>
      <c r="G75" s="23" t="s">
        <v>671</v>
      </c>
      <c r="H75" s="20">
        <v>0</v>
      </c>
      <c r="I75" s="118">
        <f t="shared" si="35"/>
        <v>3.977064220183486</v>
      </c>
      <c r="J75" s="119">
        <f t="shared" ref="J75" si="42">C75/F75</f>
        <v>21.8</v>
      </c>
      <c r="K75" s="118">
        <f t="shared" ref="K75" si="43">E75/F75</f>
        <v>14.45</v>
      </c>
      <c r="L75" s="21"/>
      <c r="M75" s="20"/>
    </row>
    <row r="76" spans="1:13" ht="15" customHeight="1" x14ac:dyDescent="0.2">
      <c r="B76" s="19">
        <v>2018</v>
      </c>
      <c r="C76" s="19">
        <v>660</v>
      </c>
      <c r="D76" s="86">
        <v>9</v>
      </c>
      <c r="E76" s="86">
        <v>477</v>
      </c>
      <c r="F76" s="86">
        <v>18</v>
      </c>
      <c r="G76" s="20" t="s">
        <v>1283</v>
      </c>
      <c r="H76" s="92">
        <v>0</v>
      </c>
      <c r="I76" s="87">
        <v>4.34</v>
      </c>
      <c r="J76" s="88">
        <v>36.67</v>
      </c>
      <c r="K76" s="87">
        <v>26.5</v>
      </c>
      <c r="L76" s="21"/>
      <c r="M76" s="20"/>
    </row>
    <row r="77" spans="1:13" ht="15" customHeight="1" x14ac:dyDescent="0.2">
      <c r="B77" s="19">
        <v>2019</v>
      </c>
      <c r="C77" s="86">
        <v>742</v>
      </c>
      <c r="D77" s="86">
        <v>8</v>
      </c>
      <c r="E77" s="86">
        <v>483</v>
      </c>
      <c r="F77" s="86">
        <v>27</v>
      </c>
      <c r="G77" s="20" t="s">
        <v>1308</v>
      </c>
      <c r="H77" s="92">
        <v>1</v>
      </c>
      <c r="I77" s="87">
        <v>3.91</v>
      </c>
      <c r="J77" s="88">
        <v>27.48</v>
      </c>
      <c r="K77" s="87">
        <v>17.89</v>
      </c>
      <c r="L77" s="21"/>
      <c r="M77" s="20"/>
    </row>
    <row r="78" spans="1:13" ht="15" customHeight="1" x14ac:dyDescent="0.2">
      <c r="B78" s="19">
        <v>2020</v>
      </c>
      <c r="C78" s="19">
        <v>114</v>
      </c>
      <c r="D78" s="86">
        <v>0</v>
      </c>
      <c r="E78" s="86">
        <v>84</v>
      </c>
      <c r="F78" s="86">
        <v>3</v>
      </c>
      <c r="G78" s="20" t="s">
        <v>1345</v>
      </c>
      <c r="H78" s="92">
        <v>0</v>
      </c>
      <c r="I78" s="87">
        <v>4.42</v>
      </c>
      <c r="J78" s="88">
        <v>38</v>
      </c>
      <c r="K78" s="87">
        <f t="shared" ref="K78" si="44">E78/F78</f>
        <v>28</v>
      </c>
      <c r="L78" s="21"/>
      <c r="M78" s="20"/>
    </row>
    <row r="79" spans="1:13" ht="15" customHeight="1" x14ac:dyDescent="0.2">
      <c r="B79" s="86">
        <v>2021</v>
      </c>
      <c r="C79" s="19">
        <v>487</v>
      </c>
      <c r="D79" s="86">
        <v>9</v>
      </c>
      <c r="E79" s="86">
        <v>354</v>
      </c>
      <c r="F79" s="86">
        <v>16</v>
      </c>
      <c r="G79" s="20" t="s">
        <v>1287</v>
      </c>
      <c r="H79" s="92">
        <v>0</v>
      </c>
      <c r="I79" s="87">
        <v>4.3600000000000003</v>
      </c>
      <c r="J79" s="88">
        <v>30.44</v>
      </c>
      <c r="K79" s="87">
        <v>22.13</v>
      </c>
      <c r="L79" s="21"/>
      <c r="M79" s="20"/>
    </row>
    <row r="80" spans="1:13" ht="15" customHeight="1" x14ac:dyDescent="0.2">
      <c r="B80" s="19">
        <v>2022</v>
      </c>
      <c r="C80" s="71">
        <v>252</v>
      </c>
      <c r="D80" s="71">
        <v>1</v>
      </c>
      <c r="E80" s="71">
        <v>218</v>
      </c>
      <c r="F80" s="71">
        <v>5</v>
      </c>
      <c r="G80" s="20" t="s">
        <v>1342</v>
      </c>
      <c r="H80" s="71">
        <v>0</v>
      </c>
      <c r="I80" s="101">
        <v>5.19</v>
      </c>
      <c r="J80" s="102">
        <v>50.4</v>
      </c>
      <c r="K80" s="101">
        <v>43.6</v>
      </c>
      <c r="L80" s="21"/>
      <c r="M80" s="20"/>
    </row>
    <row r="81" spans="1:13" ht="15" customHeight="1" x14ac:dyDescent="0.2">
      <c r="B81" s="19">
        <v>2023</v>
      </c>
      <c r="C81" s="19">
        <v>383</v>
      </c>
      <c r="D81" s="19">
        <v>5</v>
      </c>
      <c r="E81" s="19">
        <v>249</v>
      </c>
      <c r="F81" s="19">
        <v>11</v>
      </c>
      <c r="G81" s="20" t="s">
        <v>1433</v>
      </c>
      <c r="H81" s="19">
        <v>0</v>
      </c>
      <c r="I81" s="96">
        <f t="shared" ref="I81" si="45">E81/(C81/6)</f>
        <v>3.9007832898172321</v>
      </c>
      <c r="J81" s="97">
        <f t="shared" ref="J81" si="46">C81/F81</f>
        <v>34.81818181818182</v>
      </c>
      <c r="K81" s="96">
        <f t="shared" ref="K81" si="47">E81/F81</f>
        <v>22.636363636363637</v>
      </c>
      <c r="L81" s="21"/>
      <c r="M81" s="20"/>
    </row>
    <row r="82" spans="1:13" ht="15" customHeight="1" x14ac:dyDescent="0.2">
      <c r="B82" s="121" t="s">
        <v>15</v>
      </c>
      <c r="C82" s="121">
        <f>SUM(C71:C81)</f>
        <v>4125</v>
      </c>
      <c r="D82" s="121">
        <f>SUM(D71:D81)</f>
        <v>45</v>
      </c>
      <c r="E82" s="121">
        <f>SUM(E71:E81)</f>
        <v>3017</v>
      </c>
      <c r="F82" s="121">
        <f>SUM(F71:F81)</f>
        <v>141</v>
      </c>
      <c r="G82" s="25" t="s">
        <v>1309</v>
      </c>
      <c r="H82" s="121">
        <f>SUM(H71:H81)</f>
        <v>2</v>
      </c>
      <c r="I82" s="123">
        <f>E82/(C82/6)</f>
        <v>4.3883636363636365</v>
      </c>
      <c r="J82" s="124">
        <f>C82/F82</f>
        <v>29.25531914893617</v>
      </c>
      <c r="K82" s="123">
        <f t="shared" ref="K82" si="48">E82/F82</f>
        <v>21.397163120567377</v>
      </c>
      <c r="M82" s="121">
        <f>SUM(M71:M73)</f>
        <v>0</v>
      </c>
    </row>
    <row r="83" spans="1:13" ht="15" customHeight="1" x14ac:dyDescent="0.2">
      <c r="B83" s="117"/>
      <c r="C83" s="117"/>
      <c r="D83" s="117"/>
      <c r="E83" s="117"/>
      <c r="F83" s="117"/>
      <c r="G83" s="117"/>
      <c r="H83" s="117"/>
      <c r="I83" s="118"/>
      <c r="J83" s="119"/>
      <c r="K83" s="118"/>
      <c r="M83" s="117"/>
    </row>
    <row r="84" spans="1:13" ht="15" customHeight="1" x14ac:dyDescent="0.2">
      <c r="A84" s="19" t="s">
        <v>1228</v>
      </c>
      <c r="B84" s="19">
        <v>2017</v>
      </c>
      <c r="C84" s="19">
        <v>6</v>
      </c>
      <c r="D84" s="19">
        <v>0</v>
      </c>
      <c r="E84" s="19">
        <v>5</v>
      </c>
      <c r="F84" s="19">
        <v>0</v>
      </c>
      <c r="G84" s="23" t="s">
        <v>653</v>
      </c>
      <c r="H84" s="20">
        <v>0</v>
      </c>
      <c r="I84" s="118">
        <f>E84/(C84/6)</f>
        <v>5</v>
      </c>
      <c r="J84" s="119" t="e">
        <f t="shared" ref="J84:J86" si="49">C84/F84</f>
        <v>#DIV/0!</v>
      </c>
      <c r="K84" s="118" t="e">
        <f t="shared" ref="K84:K86" si="50">E84/F84</f>
        <v>#DIV/0!</v>
      </c>
      <c r="M84" s="117"/>
    </row>
    <row r="85" spans="1:13" ht="15" customHeight="1" x14ac:dyDescent="0.2">
      <c r="B85" s="19">
        <v>2018</v>
      </c>
      <c r="C85" s="19">
        <v>12</v>
      </c>
      <c r="D85" s="86">
        <v>0</v>
      </c>
      <c r="E85" s="86">
        <v>18</v>
      </c>
      <c r="F85" s="86">
        <v>0</v>
      </c>
      <c r="G85" s="20" t="s">
        <v>1301</v>
      </c>
      <c r="H85" s="92">
        <v>0</v>
      </c>
      <c r="I85" s="89">
        <v>9</v>
      </c>
      <c r="J85" s="90" t="s">
        <v>13</v>
      </c>
      <c r="K85" s="89" t="s">
        <v>13</v>
      </c>
      <c r="M85" s="117"/>
    </row>
    <row r="86" spans="1:13" ht="15" customHeight="1" x14ac:dyDescent="0.2">
      <c r="B86" s="121" t="s">
        <v>15</v>
      </c>
      <c r="C86" s="121">
        <f>SUM(C84:C85)</f>
        <v>18</v>
      </c>
      <c r="D86" s="121">
        <f t="shared" ref="D86:H86" si="51">SUM(D84:D85)</f>
        <v>0</v>
      </c>
      <c r="E86" s="121">
        <f t="shared" si="51"/>
        <v>23</v>
      </c>
      <c r="F86" s="121">
        <f t="shared" si="51"/>
        <v>0</v>
      </c>
      <c r="G86" s="25" t="s">
        <v>653</v>
      </c>
      <c r="H86" s="121">
        <f t="shared" si="51"/>
        <v>0</v>
      </c>
      <c r="I86" s="123">
        <f>E86/(C86/6)</f>
        <v>7.666666666666667</v>
      </c>
      <c r="J86" s="124" t="e">
        <f t="shared" si="49"/>
        <v>#DIV/0!</v>
      </c>
      <c r="K86" s="123" t="e">
        <f t="shared" si="50"/>
        <v>#DIV/0!</v>
      </c>
      <c r="M86" s="117"/>
    </row>
    <row r="87" spans="1:13" ht="15" customHeight="1" x14ac:dyDescent="0.2">
      <c r="B87" s="117"/>
      <c r="C87" s="117"/>
      <c r="D87" s="117"/>
      <c r="E87" s="117"/>
      <c r="F87" s="117"/>
      <c r="G87" s="117"/>
      <c r="H87" s="117"/>
      <c r="I87" s="118"/>
      <c r="J87" s="119"/>
      <c r="K87" s="118"/>
      <c r="M87" s="117"/>
    </row>
    <row r="88" spans="1:13" ht="15" customHeight="1" x14ac:dyDescent="0.2">
      <c r="A88" s="18" t="s">
        <v>69</v>
      </c>
      <c r="B88" s="117">
        <v>1995</v>
      </c>
      <c r="C88" s="117">
        <v>24</v>
      </c>
      <c r="D88" s="117">
        <v>1</v>
      </c>
      <c r="E88" s="117">
        <v>17</v>
      </c>
      <c r="F88" s="117">
        <v>0</v>
      </c>
      <c r="G88" s="116" t="s">
        <v>580</v>
      </c>
      <c r="H88" s="117">
        <v>0</v>
      </c>
      <c r="I88" s="118">
        <f t="shared" ref="I88:I108" si="52">E88/(C88/6)</f>
        <v>4.25</v>
      </c>
      <c r="J88" s="119"/>
      <c r="K88" s="118"/>
      <c r="M88" s="117">
        <v>1</v>
      </c>
    </row>
    <row r="89" spans="1:13" ht="15" customHeight="1" x14ac:dyDescent="0.2">
      <c r="A89" s="18"/>
      <c r="B89" s="117">
        <v>1996</v>
      </c>
      <c r="C89" s="117">
        <v>58</v>
      </c>
      <c r="D89" s="117">
        <v>0</v>
      </c>
      <c r="E89" s="117">
        <v>35</v>
      </c>
      <c r="F89" s="117">
        <v>2</v>
      </c>
      <c r="G89" s="116" t="s">
        <v>581</v>
      </c>
      <c r="H89" s="117">
        <v>0</v>
      </c>
      <c r="I89" s="118">
        <f t="shared" si="52"/>
        <v>3.6206896551724141</v>
      </c>
      <c r="J89" s="119">
        <f t="shared" ref="J89:J104" si="53">C89/F89</f>
        <v>29</v>
      </c>
      <c r="K89" s="118">
        <f t="shared" ref="K89:K104" si="54">E89/F89</f>
        <v>17.5</v>
      </c>
      <c r="M89" s="117">
        <v>3</v>
      </c>
    </row>
    <row r="90" spans="1:13" ht="15" customHeight="1" x14ac:dyDescent="0.2">
      <c r="A90" s="18"/>
      <c r="B90" s="117">
        <v>1997</v>
      </c>
      <c r="C90" s="117">
        <v>374</v>
      </c>
      <c r="D90" s="117">
        <v>12</v>
      </c>
      <c r="E90" s="117">
        <v>191</v>
      </c>
      <c r="F90" s="117">
        <v>11</v>
      </c>
      <c r="G90" s="116" t="s">
        <v>562</v>
      </c>
      <c r="H90" s="117">
        <v>0</v>
      </c>
      <c r="I90" s="118">
        <f t="shared" si="52"/>
        <v>3.0641711229946522</v>
      </c>
      <c r="J90" s="119">
        <f t="shared" si="53"/>
        <v>34</v>
      </c>
      <c r="K90" s="118">
        <f t="shared" si="54"/>
        <v>17.363636363636363</v>
      </c>
      <c r="M90" s="117">
        <v>9</v>
      </c>
    </row>
    <row r="91" spans="1:13" ht="15" customHeight="1" x14ac:dyDescent="0.2">
      <c r="A91" s="18"/>
      <c r="B91" s="117">
        <v>1998</v>
      </c>
      <c r="C91" s="117">
        <v>96</v>
      </c>
      <c r="D91" s="117">
        <v>5</v>
      </c>
      <c r="E91" s="117">
        <v>47</v>
      </c>
      <c r="F91" s="117">
        <v>5</v>
      </c>
      <c r="G91" s="116" t="s">
        <v>582</v>
      </c>
      <c r="H91" s="117">
        <v>1</v>
      </c>
      <c r="I91" s="118">
        <f t="shared" si="52"/>
        <v>2.9375</v>
      </c>
      <c r="J91" s="119">
        <f t="shared" si="53"/>
        <v>19.2</v>
      </c>
      <c r="K91" s="118">
        <f t="shared" si="54"/>
        <v>9.4</v>
      </c>
      <c r="M91" s="117">
        <v>2</v>
      </c>
    </row>
    <row r="92" spans="1:13" ht="15" customHeight="1" x14ac:dyDescent="0.2">
      <c r="A92" s="18"/>
      <c r="B92" s="117">
        <v>2001</v>
      </c>
      <c r="C92" s="117">
        <v>843</v>
      </c>
      <c r="D92" s="117">
        <v>28</v>
      </c>
      <c r="E92" s="117">
        <v>436</v>
      </c>
      <c r="F92" s="117">
        <v>22</v>
      </c>
      <c r="G92" s="116" t="s">
        <v>583</v>
      </c>
      <c r="H92" s="117">
        <v>0</v>
      </c>
      <c r="I92" s="118">
        <f t="shared" si="52"/>
        <v>3.1032028469750887</v>
      </c>
      <c r="J92" s="119">
        <f t="shared" si="53"/>
        <v>38.31818181818182</v>
      </c>
      <c r="K92" s="118">
        <f t="shared" si="54"/>
        <v>19.818181818181817</v>
      </c>
      <c r="M92" s="117">
        <v>15</v>
      </c>
    </row>
    <row r="93" spans="1:13" ht="15" customHeight="1" x14ac:dyDescent="0.2">
      <c r="A93" s="18"/>
      <c r="B93" s="117">
        <v>2002</v>
      </c>
      <c r="C93" s="117">
        <v>926</v>
      </c>
      <c r="D93" s="117">
        <v>25</v>
      </c>
      <c r="E93" s="117">
        <v>572</v>
      </c>
      <c r="F93" s="117">
        <v>26</v>
      </c>
      <c r="G93" s="116" t="s">
        <v>584</v>
      </c>
      <c r="H93" s="117">
        <v>0</v>
      </c>
      <c r="I93" s="118">
        <f t="shared" si="52"/>
        <v>3.706263498920086</v>
      </c>
      <c r="J93" s="119">
        <f t="shared" si="53"/>
        <v>35.615384615384613</v>
      </c>
      <c r="K93" s="118">
        <f t="shared" si="54"/>
        <v>22</v>
      </c>
      <c r="M93" s="117">
        <v>16</v>
      </c>
    </row>
    <row r="94" spans="1:13" ht="15" customHeight="1" x14ac:dyDescent="0.2">
      <c r="A94" s="18"/>
      <c r="B94" s="117">
        <v>2003</v>
      </c>
      <c r="C94" s="117">
        <v>763</v>
      </c>
      <c r="D94" s="117">
        <v>28</v>
      </c>
      <c r="E94" s="117">
        <v>455</v>
      </c>
      <c r="F94" s="117">
        <v>12</v>
      </c>
      <c r="G94" s="116" t="s">
        <v>585</v>
      </c>
      <c r="H94" s="117">
        <v>0</v>
      </c>
      <c r="I94" s="118">
        <f t="shared" si="52"/>
        <v>3.5779816513761467</v>
      </c>
      <c r="J94" s="119">
        <f t="shared" si="53"/>
        <v>63.583333333333336</v>
      </c>
      <c r="K94" s="118">
        <f t="shared" si="54"/>
        <v>37.916666666666664</v>
      </c>
      <c r="M94" s="117">
        <v>13</v>
      </c>
    </row>
    <row r="95" spans="1:13" ht="15" customHeight="1" x14ac:dyDescent="0.2">
      <c r="A95" s="18"/>
      <c r="B95" s="117">
        <v>2004</v>
      </c>
      <c r="C95" s="117">
        <v>771</v>
      </c>
      <c r="D95" s="117">
        <v>27</v>
      </c>
      <c r="E95" s="117">
        <v>418</v>
      </c>
      <c r="F95" s="117">
        <v>26</v>
      </c>
      <c r="G95" s="116" t="s">
        <v>586</v>
      </c>
      <c r="H95" s="117">
        <v>1</v>
      </c>
      <c r="I95" s="118">
        <f t="shared" si="52"/>
        <v>3.2529182879377432</v>
      </c>
      <c r="J95" s="119">
        <f t="shared" si="53"/>
        <v>29.653846153846153</v>
      </c>
      <c r="K95" s="118">
        <f t="shared" si="54"/>
        <v>16.076923076923077</v>
      </c>
      <c r="M95" s="117">
        <v>12</v>
      </c>
    </row>
    <row r="96" spans="1:13" ht="15" customHeight="1" x14ac:dyDescent="0.2">
      <c r="A96" s="18"/>
      <c r="B96" s="117">
        <v>2005</v>
      </c>
      <c r="C96" s="117">
        <v>762</v>
      </c>
      <c r="D96" s="117">
        <v>33</v>
      </c>
      <c r="E96" s="117">
        <v>379</v>
      </c>
      <c r="F96" s="117">
        <v>27</v>
      </c>
      <c r="G96" s="116" t="s">
        <v>587</v>
      </c>
      <c r="H96" s="117">
        <v>1</v>
      </c>
      <c r="I96" s="118">
        <f t="shared" si="52"/>
        <v>2.984251968503937</v>
      </c>
      <c r="J96" s="119">
        <f t="shared" si="53"/>
        <v>28.222222222222221</v>
      </c>
      <c r="K96" s="118">
        <f t="shared" si="54"/>
        <v>14.037037037037036</v>
      </c>
      <c r="M96" s="117">
        <v>12</v>
      </c>
    </row>
    <row r="97" spans="1:13" ht="15" customHeight="1" x14ac:dyDescent="0.2">
      <c r="A97" s="18"/>
      <c r="B97" s="117">
        <v>2006</v>
      </c>
      <c r="C97" s="117">
        <v>523</v>
      </c>
      <c r="D97" s="117">
        <v>13</v>
      </c>
      <c r="E97" s="117">
        <v>321</v>
      </c>
      <c r="F97" s="117">
        <v>15</v>
      </c>
      <c r="G97" s="116" t="s">
        <v>588</v>
      </c>
      <c r="H97" s="117">
        <v>0</v>
      </c>
      <c r="I97" s="118">
        <f t="shared" si="52"/>
        <v>3.6826003824091775</v>
      </c>
      <c r="J97" s="119">
        <f t="shared" si="53"/>
        <v>34.866666666666667</v>
      </c>
      <c r="K97" s="118">
        <f t="shared" si="54"/>
        <v>21.4</v>
      </c>
      <c r="M97" s="117">
        <v>9</v>
      </c>
    </row>
    <row r="98" spans="1:13" ht="15" customHeight="1" x14ac:dyDescent="0.2">
      <c r="A98" s="18"/>
      <c r="B98" s="117">
        <v>2007</v>
      </c>
      <c r="C98" s="117">
        <v>560</v>
      </c>
      <c r="D98" s="117">
        <v>22</v>
      </c>
      <c r="E98" s="117">
        <v>263</v>
      </c>
      <c r="F98" s="117">
        <v>19</v>
      </c>
      <c r="G98" s="116" t="s">
        <v>589</v>
      </c>
      <c r="H98" s="117">
        <v>1</v>
      </c>
      <c r="I98" s="118">
        <f t="shared" si="52"/>
        <v>2.8178571428571431</v>
      </c>
      <c r="J98" s="119">
        <f t="shared" si="53"/>
        <v>29.473684210526315</v>
      </c>
      <c r="K98" s="118">
        <f t="shared" si="54"/>
        <v>13.842105263157896</v>
      </c>
      <c r="M98" s="117">
        <v>9</v>
      </c>
    </row>
    <row r="99" spans="1:13" ht="15" customHeight="1" x14ac:dyDescent="0.2">
      <c r="A99" s="18"/>
      <c r="B99" s="117">
        <v>2009</v>
      </c>
      <c r="C99" s="117">
        <v>680</v>
      </c>
      <c r="D99" s="117">
        <v>27</v>
      </c>
      <c r="E99" s="117">
        <v>346</v>
      </c>
      <c r="F99" s="117">
        <v>31</v>
      </c>
      <c r="G99" s="116" t="s">
        <v>590</v>
      </c>
      <c r="H99" s="117">
        <v>1</v>
      </c>
      <c r="I99" s="118">
        <f t="shared" si="52"/>
        <v>3.0529411764705885</v>
      </c>
      <c r="J99" s="119">
        <f t="shared" si="53"/>
        <v>21.93548387096774</v>
      </c>
      <c r="K99" s="118">
        <f t="shared" si="54"/>
        <v>11.161290322580646</v>
      </c>
      <c r="M99" s="117">
        <v>11</v>
      </c>
    </row>
    <row r="100" spans="1:13" ht="15" customHeight="1" x14ac:dyDescent="0.2">
      <c r="A100" s="18"/>
      <c r="B100" s="117">
        <v>2010</v>
      </c>
      <c r="C100" s="117">
        <v>642</v>
      </c>
      <c r="D100" s="117">
        <v>16</v>
      </c>
      <c r="E100" s="117">
        <v>449</v>
      </c>
      <c r="F100" s="117">
        <v>20</v>
      </c>
      <c r="G100" s="116" t="s">
        <v>591</v>
      </c>
      <c r="H100" s="117">
        <v>0</v>
      </c>
      <c r="I100" s="118">
        <f t="shared" si="52"/>
        <v>4.1962616822429908</v>
      </c>
      <c r="J100" s="119">
        <f t="shared" si="53"/>
        <v>32.1</v>
      </c>
      <c r="K100" s="118">
        <f t="shared" si="54"/>
        <v>22.45</v>
      </c>
      <c r="M100" s="117">
        <v>13</v>
      </c>
    </row>
    <row r="101" spans="1:13" ht="15" customHeight="1" x14ac:dyDescent="0.2">
      <c r="A101" s="18"/>
      <c r="B101" s="117">
        <v>2011</v>
      </c>
      <c r="C101" s="21">
        <v>775</v>
      </c>
      <c r="D101" s="21">
        <v>22</v>
      </c>
      <c r="E101" s="21">
        <v>511</v>
      </c>
      <c r="F101" s="21">
        <v>21</v>
      </c>
      <c r="G101" s="24" t="s">
        <v>1084</v>
      </c>
      <c r="H101" s="21">
        <v>0</v>
      </c>
      <c r="I101" s="118">
        <f t="shared" si="52"/>
        <v>3.9561290322580649</v>
      </c>
      <c r="J101" s="119">
        <f t="shared" si="53"/>
        <v>36.904761904761905</v>
      </c>
      <c r="K101" s="118">
        <f t="shared" si="54"/>
        <v>24.333333333333332</v>
      </c>
      <c r="M101" s="117"/>
    </row>
    <row r="102" spans="1:13" ht="15" customHeight="1" x14ac:dyDescent="0.2">
      <c r="A102" s="18"/>
      <c r="B102" s="117">
        <v>2012</v>
      </c>
      <c r="C102" s="21">
        <v>416</v>
      </c>
      <c r="D102" s="21">
        <v>12</v>
      </c>
      <c r="E102" s="21">
        <v>324</v>
      </c>
      <c r="F102" s="21">
        <v>17</v>
      </c>
      <c r="G102" s="24" t="s">
        <v>1091</v>
      </c>
      <c r="H102" s="21">
        <v>1</v>
      </c>
      <c r="I102" s="118">
        <f t="shared" si="52"/>
        <v>4.6730769230769234</v>
      </c>
      <c r="J102" s="119">
        <f t="shared" si="53"/>
        <v>24.470588235294116</v>
      </c>
      <c r="K102" s="118">
        <f t="shared" si="54"/>
        <v>19.058823529411764</v>
      </c>
    </row>
    <row r="103" spans="1:13" ht="15" customHeight="1" x14ac:dyDescent="0.2">
      <c r="A103" s="18"/>
      <c r="B103" s="117">
        <v>2013</v>
      </c>
      <c r="C103" s="21">
        <v>303</v>
      </c>
      <c r="D103" s="21">
        <v>6</v>
      </c>
      <c r="E103" s="21">
        <v>237</v>
      </c>
      <c r="F103" s="21">
        <v>7</v>
      </c>
      <c r="G103" s="24" t="s">
        <v>704</v>
      </c>
      <c r="H103" s="21">
        <v>0</v>
      </c>
      <c r="I103" s="118">
        <f t="shared" si="52"/>
        <v>4.6930693069306928</v>
      </c>
      <c r="J103" s="119">
        <f t="shared" si="53"/>
        <v>43.285714285714285</v>
      </c>
      <c r="K103" s="118">
        <f t="shared" si="54"/>
        <v>33.857142857142854</v>
      </c>
    </row>
    <row r="104" spans="1:13" ht="15" customHeight="1" x14ac:dyDescent="0.2">
      <c r="A104" s="18"/>
      <c r="B104" s="117">
        <v>2014</v>
      </c>
      <c r="C104" s="21">
        <v>258</v>
      </c>
      <c r="D104" s="21">
        <v>6</v>
      </c>
      <c r="E104" s="21">
        <v>145</v>
      </c>
      <c r="F104" s="21">
        <v>14</v>
      </c>
      <c r="G104" s="24" t="s">
        <v>708</v>
      </c>
      <c r="H104" s="21">
        <v>1</v>
      </c>
      <c r="I104" s="118">
        <f t="shared" si="52"/>
        <v>3.3720930232558142</v>
      </c>
      <c r="J104" s="119">
        <f t="shared" si="53"/>
        <v>18.428571428571427</v>
      </c>
      <c r="K104" s="118">
        <f t="shared" si="54"/>
        <v>10.357142857142858</v>
      </c>
    </row>
    <row r="105" spans="1:13" ht="15" customHeight="1" x14ac:dyDescent="0.2">
      <c r="A105" s="18"/>
      <c r="B105" s="117">
        <v>2015</v>
      </c>
      <c r="C105" s="21">
        <v>384</v>
      </c>
      <c r="D105" s="21">
        <v>11</v>
      </c>
      <c r="E105" s="21">
        <v>287</v>
      </c>
      <c r="F105" s="21">
        <v>4</v>
      </c>
      <c r="G105" s="23" t="s">
        <v>630</v>
      </c>
      <c r="H105" s="21">
        <v>0</v>
      </c>
      <c r="I105" s="118">
        <f t="shared" si="52"/>
        <v>4.484375</v>
      </c>
      <c r="J105" s="119">
        <f>C105/F105</f>
        <v>96</v>
      </c>
      <c r="K105" s="118">
        <f>E105/F105</f>
        <v>71.75</v>
      </c>
    </row>
    <row r="106" spans="1:13" ht="15" customHeight="1" x14ac:dyDescent="0.2">
      <c r="B106" s="19">
        <v>2016</v>
      </c>
      <c r="C106" s="21">
        <v>187</v>
      </c>
      <c r="D106" s="21">
        <v>3</v>
      </c>
      <c r="E106" s="21">
        <v>99</v>
      </c>
      <c r="F106" s="21">
        <v>5</v>
      </c>
      <c r="G106" s="24" t="s">
        <v>576</v>
      </c>
      <c r="H106" s="21">
        <v>0</v>
      </c>
      <c r="I106" s="118">
        <f t="shared" ref="I106:I107" si="55">E106/(C106/6)</f>
        <v>3.1764705882352939</v>
      </c>
      <c r="J106" s="119">
        <f t="shared" ref="J106:J107" si="56">C106/F106</f>
        <v>37.4</v>
      </c>
      <c r="K106" s="118">
        <f t="shared" ref="K106:K107" si="57">E106/F106</f>
        <v>19.8</v>
      </c>
      <c r="L106" s="21"/>
      <c r="M106" s="20"/>
    </row>
    <row r="107" spans="1:13" ht="15" customHeight="1" x14ac:dyDescent="0.2">
      <c r="B107" s="19">
        <v>2017</v>
      </c>
      <c r="C107" s="19">
        <v>38</v>
      </c>
      <c r="D107" s="19">
        <v>1</v>
      </c>
      <c r="E107" s="19">
        <v>32</v>
      </c>
      <c r="F107" s="19">
        <v>1</v>
      </c>
      <c r="G107" s="23" t="s">
        <v>593</v>
      </c>
      <c r="H107" s="20">
        <v>0</v>
      </c>
      <c r="I107" s="118">
        <f t="shared" si="55"/>
        <v>5.052631578947369</v>
      </c>
      <c r="J107" s="119">
        <f t="shared" si="56"/>
        <v>38</v>
      </c>
      <c r="K107" s="118">
        <f t="shared" si="57"/>
        <v>32</v>
      </c>
      <c r="L107" s="21"/>
      <c r="M107" s="20"/>
    </row>
    <row r="108" spans="1:13" ht="15" customHeight="1" x14ac:dyDescent="0.2">
      <c r="A108" s="18"/>
      <c r="B108" s="121" t="s">
        <v>15</v>
      </c>
      <c r="C108" s="121">
        <f>SUM(C88:C107)</f>
        <v>9383</v>
      </c>
      <c r="D108" s="121">
        <f t="shared" ref="D108:H108" si="58">SUM(D88:D107)</f>
        <v>298</v>
      </c>
      <c r="E108" s="121">
        <f t="shared" si="58"/>
        <v>5564</v>
      </c>
      <c r="F108" s="121">
        <f t="shared" si="58"/>
        <v>285</v>
      </c>
      <c r="G108" s="122" t="s">
        <v>586</v>
      </c>
      <c r="H108" s="121">
        <f t="shared" si="58"/>
        <v>7</v>
      </c>
      <c r="I108" s="123">
        <f t="shared" si="52"/>
        <v>3.557923904934456</v>
      </c>
      <c r="J108" s="124">
        <f>C108/F108</f>
        <v>32.92280701754386</v>
      </c>
      <c r="K108" s="123">
        <f>E108/F108</f>
        <v>19.522807017543858</v>
      </c>
      <c r="M108" s="121">
        <f>SUM(M88:M106)</f>
        <v>125</v>
      </c>
    </row>
    <row r="109" spans="1:13" ht="15" customHeight="1" x14ac:dyDescent="0.2">
      <c r="A109" s="18"/>
      <c r="B109" s="117"/>
      <c r="C109" s="117"/>
      <c r="D109" s="117"/>
      <c r="E109" s="117"/>
      <c r="F109" s="117"/>
      <c r="G109" s="116"/>
      <c r="H109" s="117"/>
      <c r="I109" s="118"/>
      <c r="J109" s="119"/>
      <c r="K109" s="118"/>
      <c r="M109" s="117"/>
    </row>
    <row r="110" spans="1:13" ht="15" customHeight="1" x14ac:dyDescent="0.2">
      <c r="A110" s="18" t="s">
        <v>70</v>
      </c>
      <c r="B110" s="117">
        <v>2010</v>
      </c>
      <c r="C110" s="117">
        <v>280</v>
      </c>
      <c r="D110" s="117">
        <v>5</v>
      </c>
      <c r="E110" s="117">
        <v>199</v>
      </c>
      <c r="F110" s="117">
        <v>7</v>
      </c>
      <c r="G110" s="116" t="s">
        <v>592</v>
      </c>
      <c r="H110" s="117">
        <v>0</v>
      </c>
      <c r="I110" s="118">
        <f t="shared" ref="I110:I119" si="59">E110/(C110/6)</f>
        <v>4.2642857142857142</v>
      </c>
      <c r="J110" s="119">
        <f>C110/F110</f>
        <v>40</v>
      </c>
      <c r="K110" s="118">
        <f>E110/F110</f>
        <v>28.428571428571427</v>
      </c>
      <c r="M110" s="117">
        <v>9</v>
      </c>
    </row>
    <row r="111" spans="1:13" ht="15" customHeight="1" x14ac:dyDescent="0.2">
      <c r="A111" s="18"/>
      <c r="B111" s="117">
        <v>2011</v>
      </c>
      <c r="C111" s="21">
        <v>395</v>
      </c>
      <c r="D111" s="21">
        <v>7</v>
      </c>
      <c r="E111" s="21">
        <v>338</v>
      </c>
      <c r="F111" s="21">
        <v>7</v>
      </c>
      <c r="G111" s="24" t="s">
        <v>602</v>
      </c>
      <c r="H111" s="21">
        <v>0</v>
      </c>
      <c r="I111" s="118">
        <f t="shared" si="59"/>
        <v>5.1341772151898741</v>
      </c>
      <c r="J111" s="119">
        <f t="shared" ref="J111:J114" si="60">C111/F111</f>
        <v>56.428571428571431</v>
      </c>
      <c r="K111" s="118">
        <f t="shared" ref="K111:K114" si="61">E111/F111</f>
        <v>48.285714285714285</v>
      </c>
      <c r="M111" s="117"/>
    </row>
    <row r="112" spans="1:13" ht="15" customHeight="1" x14ac:dyDescent="0.2">
      <c r="A112" s="18"/>
      <c r="B112" s="117">
        <v>2012</v>
      </c>
      <c r="C112" s="21">
        <v>440</v>
      </c>
      <c r="D112" s="21">
        <v>8</v>
      </c>
      <c r="E112" s="21">
        <v>365</v>
      </c>
      <c r="F112" s="21">
        <v>11</v>
      </c>
      <c r="G112" s="24" t="s">
        <v>1090</v>
      </c>
      <c r="H112" s="21">
        <v>0</v>
      </c>
      <c r="I112" s="118">
        <f t="shared" si="59"/>
        <v>4.9772727272727275</v>
      </c>
      <c r="J112" s="119">
        <f t="shared" si="60"/>
        <v>40</v>
      </c>
      <c r="K112" s="118">
        <f t="shared" si="61"/>
        <v>33.18181818181818</v>
      </c>
    </row>
    <row r="113" spans="1:13" ht="15" customHeight="1" x14ac:dyDescent="0.2">
      <c r="A113" s="18"/>
      <c r="B113" s="117">
        <v>2013</v>
      </c>
      <c r="C113" s="21">
        <v>506</v>
      </c>
      <c r="D113" s="21">
        <v>16</v>
      </c>
      <c r="E113" s="21">
        <v>317</v>
      </c>
      <c r="F113" s="21">
        <v>15</v>
      </c>
      <c r="G113" s="24" t="s">
        <v>629</v>
      </c>
      <c r="H113" s="21">
        <v>0</v>
      </c>
      <c r="I113" s="118">
        <f t="shared" si="59"/>
        <v>3.7588932806324111</v>
      </c>
      <c r="J113" s="119">
        <f t="shared" si="60"/>
        <v>33.733333333333334</v>
      </c>
      <c r="K113" s="118">
        <f t="shared" si="61"/>
        <v>21.133333333333333</v>
      </c>
    </row>
    <row r="114" spans="1:13" ht="15" customHeight="1" x14ac:dyDescent="0.2">
      <c r="A114" s="18"/>
      <c r="B114" s="117">
        <v>2014</v>
      </c>
      <c r="C114" s="21">
        <v>339</v>
      </c>
      <c r="D114" s="21">
        <v>12</v>
      </c>
      <c r="E114" s="21">
        <v>175</v>
      </c>
      <c r="F114" s="21">
        <v>7</v>
      </c>
      <c r="G114" s="24" t="s">
        <v>571</v>
      </c>
      <c r="H114" s="21">
        <v>0</v>
      </c>
      <c r="I114" s="118">
        <f t="shared" si="59"/>
        <v>3.0973451327433628</v>
      </c>
      <c r="J114" s="119">
        <f t="shared" si="60"/>
        <v>48.428571428571431</v>
      </c>
      <c r="K114" s="118">
        <f t="shared" si="61"/>
        <v>25</v>
      </c>
    </row>
    <row r="115" spans="1:13" ht="15" customHeight="1" x14ac:dyDescent="0.2">
      <c r="A115" s="18"/>
      <c r="B115" s="117">
        <v>2015</v>
      </c>
      <c r="C115" s="21">
        <v>30</v>
      </c>
      <c r="D115" s="21">
        <v>0</v>
      </c>
      <c r="E115" s="21">
        <v>15</v>
      </c>
      <c r="F115" s="21">
        <v>0</v>
      </c>
      <c r="G115" s="24" t="s">
        <v>551</v>
      </c>
      <c r="H115" s="21">
        <v>0</v>
      </c>
      <c r="I115" s="118">
        <f t="shared" si="59"/>
        <v>3</v>
      </c>
      <c r="J115" s="119"/>
      <c r="K115" s="118"/>
    </row>
    <row r="116" spans="1:13" ht="15" customHeight="1" x14ac:dyDescent="0.2">
      <c r="B116" s="19">
        <v>2016</v>
      </c>
      <c r="C116" s="21">
        <v>54</v>
      </c>
      <c r="D116" s="21">
        <v>1</v>
      </c>
      <c r="E116" s="21">
        <v>33</v>
      </c>
      <c r="F116" s="21">
        <v>2</v>
      </c>
      <c r="G116" s="24" t="s">
        <v>630</v>
      </c>
      <c r="H116" s="21">
        <v>0</v>
      </c>
      <c r="I116" s="118">
        <f t="shared" si="59"/>
        <v>3.6666666666666665</v>
      </c>
      <c r="J116" s="119">
        <f t="shared" ref="J116" si="62">C116/F116</f>
        <v>27</v>
      </c>
      <c r="K116" s="118">
        <f t="shared" ref="K116" si="63">E116/F116</f>
        <v>16.5</v>
      </c>
      <c r="L116" s="21"/>
      <c r="M116" s="20"/>
    </row>
    <row r="117" spans="1:13" ht="15" customHeight="1" x14ac:dyDescent="0.2">
      <c r="B117" s="19">
        <v>2018</v>
      </c>
      <c r="C117" s="19">
        <v>54</v>
      </c>
      <c r="D117" s="86">
        <v>3</v>
      </c>
      <c r="E117" s="86">
        <v>13</v>
      </c>
      <c r="F117" s="86">
        <v>3</v>
      </c>
      <c r="G117" s="20" t="s">
        <v>1295</v>
      </c>
      <c r="H117" s="92">
        <v>0</v>
      </c>
      <c r="I117" s="89">
        <v>1.44</v>
      </c>
      <c r="J117" s="90">
        <v>18</v>
      </c>
      <c r="K117" s="89">
        <v>4.33</v>
      </c>
      <c r="L117" s="21"/>
      <c r="M117" s="20"/>
    </row>
    <row r="118" spans="1:13" ht="15" customHeight="1" x14ac:dyDescent="0.2">
      <c r="B118" s="19">
        <v>2019</v>
      </c>
      <c r="C118" s="86">
        <v>18</v>
      </c>
      <c r="D118" s="86">
        <v>0</v>
      </c>
      <c r="E118" s="86">
        <v>34</v>
      </c>
      <c r="F118" s="86">
        <v>0</v>
      </c>
      <c r="G118" s="20" t="s">
        <v>1291</v>
      </c>
      <c r="H118" s="92">
        <v>0</v>
      </c>
      <c r="I118" s="87">
        <v>11.33</v>
      </c>
      <c r="J118" s="88" t="s">
        <v>13</v>
      </c>
      <c r="K118" s="87" t="s">
        <v>13</v>
      </c>
      <c r="L118" s="21"/>
      <c r="M118" s="20"/>
    </row>
    <row r="119" spans="1:13" ht="15" customHeight="1" x14ac:dyDescent="0.2">
      <c r="A119" s="18"/>
      <c r="B119" s="121" t="s">
        <v>15</v>
      </c>
      <c r="C119" s="121">
        <f>SUM(C110:C118)</f>
        <v>2116</v>
      </c>
      <c r="D119" s="121">
        <f t="shared" ref="D119:H119" si="64">SUM(D110:D118)</f>
        <v>52</v>
      </c>
      <c r="E119" s="121">
        <f t="shared" si="64"/>
        <v>1489</v>
      </c>
      <c r="F119" s="121">
        <f t="shared" si="64"/>
        <v>52</v>
      </c>
      <c r="G119" s="122" t="s">
        <v>1296</v>
      </c>
      <c r="H119" s="121">
        <f t="shared" si="64"/>
        <v>0</v>
      </c>
      <c r="I119" s="123">
        <f t="shared" si="59"/>
        <v>4.2221172022684303</v>
      </c>
      <c r="J119" s="124">
        <f>C119/F119</f>
        <v>40.692307692307693</v>
      </c>
      <c r="K119" s="123">
        <f>E119/F119</f>
        <v>28.634615384615383</v>
      </c>
      <c r="M119" s="20"/>
    </row>
    <row r="120" spans="1:13" ht="15" customHeight="1" x14ac:dyDescent="0.2">
      <c r="A120" s="18"/>
      <c r="B120" s="117"/>
      <c r="C120" s="117"/>
      <c r="D120" s="117"/>
      <c r="E120" s="117"/>
      <c r="F120" s="117"/>
      <c r="G120" s="116"/>
      <c r="H120" s="117"/>
      <c r="I120" s="118"/>
      <c r="J120" s="119"/>
      <c r="K120" s="118"/>
      <c r="M120" s="117"/>
    </row>
    <row r="121" spans="1:13" ht="15" customHeight="1" x14ac:dyDescent="0.2">
      <c r="A121" s="18" t="s">
        <v>71</v>
      </c>
      <c r="B121" s="117">
        <v>1995</v>
      </c>
      <c r="C121" s="117">
        <v>18</v>
      </c>
      <c r="D121" s="117">
        <v>0</v>
      </c>
      <c r="E121" s="117">
        <v>13</v>
      </c>
      <c r="F121" s="117">
        <v>1</v>
      </c>
      <c r="G121" s="116" t="s">
        <v>593</v>
      </c>
      <c r="H121" s="117">
        <v>0</v>
      </c>
      <c r="I121" s="118">
        <f>E121/(C121/6)</f>
        <v>4.333333333333333</v>
      </c>
      <c r="J121" s="119">
        <f>C121/F121</f>
        <v>18</v>
      </c>
      <c r="K121" s="118">
        <f>E121/F121</f>
        <v>13</v>
      </c>
      <c r="M121" s="117">
        <v>1</v>
      </c>
    </row>
    <row r="122" spans="1:13" ht="15" customHeight="1" x14ac:dyDescent="0.2">
      <c r="A122" s="18"/>
      <c r="B122" s="117">
        <v>1998</v>
      </c>
      <c r="C122" s="117">
        <v>1</v>
      </c>
      <c r="D122" s="117">
        <v>0</v>
      </c>
      <c r="E122" s="117">
        <v>2</v>
      </c>
      <c r="F122" s="117">
        <v>0</v>
      </c>
      <c r="G122" s="116" t="s">
        <v>594</v>
      </c>
      <c r="H122" s="117">
        <v>0</v>
      </c>
      <c r="I122" s="118"/>
      <c r="J122" s="119"/>
      <c r="K122" s="118"/>
      <c r="M122" s="117">
        <v>1</v>
      </c>
    </row>
    <row r="123" spans="1:13" ht="15" customHeight="1" x14ac:dyDescent="0.2">
      <c r="A123" s="18"/>
      <c r="B123" s="121" t="s">
        <v>15</v>
      </c>
      <c r="C123" s="121">
        <v>19</v>
      </c>
      <c r="D123" s="121">
        <v>0</v>
      </c>
      <c r="E123" s="121">
        <v>15</v>
      </c>
      <c r="F123" s="121">
        <v>1</v>
      </c>
      <c r="G123" s="122" t="s">
        <v>593</v>
      </c>
      <c r="H123" s="121">
        <v>0</v>
      </c>
      <c r="I123" s="123">
        <f>E123/(C123/6)</f>
        <v>4.7368421052631584</v>
      </c>
      <c r="J123" s="124">
        <f t="shared" ref="J123" si="65">C123/F123</f>
        <v>19</v>
      </c>
      <c r="K123" s="123">
        <f t="shared" ref="K123" si="66">E123/F123</f>
        <v>15</v>
      </c>
      <c r="M123" s="121">
        <v>2</v>
      </c>
    </row>
    <row r="124" spans="1:13" ht="15" customHeight="1" x14ac:dyDescent="0.2">
      <c r="A124" s="18"/>
      <c r="B124" s="117"/>
      <c r="C124" s="117"/>
      <c r="D124" s="117"/>
      <c r="E124" s="117"/>
      <c r="F124" s="117"/>
      <c r="G124" s="116"/>
      <c r="H124" s="117"/>
      <c r="I124" s="118"/>
      <c r="J124" s="119"/>
      <c r="K124" s="118"/>
      <c r="M124" s="117"/>
    </row>
    <row r="125" spans="1:13" ht="15" customHeight="1" x14ac:dyDescent="0.2">
      <c r="A125" s="18" t="s">
        <v>73</v>
      </c>
      <c r="B125" s="117">
        <v>2006</v>
      </c>
      <c r="C125" s="117">
        <v>36</v>
      </c>
      <c r="D125" s="117">
        <v>1</v>
      </c>
      <c r="E125" s="117">
        <v>26</v>
      </c>
      <c r="F125" s="117">
        <v>1</v>
      </c>
      <c r="G125" s="116" t="s">
        <v>595</v>
      </c>
      <c r="H125" s="117">
        <v>0</v>
      </c>
      <c r="I125" s="118">
        <f t="shared" ref="I125:I134" si="67">E125/(C125/6)</f>
        <v>4.333333333333333</v>
      </c>
      <c r="J125" s="119">
        <f>C125/F125</f>
        <v>36</v>
      </c>
      <c r="K125" s="118">
        <f>E125/F125</f>
        <v>26</v>
      </c>
      <c r="M125" s="117">
        <v>2</v>
      </c>
    </row>
    <row r="126" spans="1:13" ht="15" customHeight="1" x14ac:dyDescent="0.2">
      <c r="A126" s="18"/>
      <c r="B126" s="117">
        <v>2007</v>
      </c>
      <c r="C126" s="117">
        <v>78</v>
      </c>
      <c r="D126" s="117">
        <v>4</v>
      </c>
      <c r="E126" s="117">
        <v>33</v>
      </c>
      <c r="F126" s="117">
        <v>6</v>
      </c>
      <c r="G126" s="116" t="s">
        <v>587</v>
      </c>
      <c r="H126" s="117">
        <v>1</v>
      </c>
      <c r="I126" s="118">
        <f t="shared" si="67"/>
        <v>2.5384615384615383</v>
      </c>
      <c r="J126" s="119">
        <f t="shared" ref="J126:J142" si="68">C126/F126</f>
        <v>13</v>
      </c>
      <c r="K126" s="118">
        <f t="shared" ref="K126:K142" si="69">E126/F126</f>
        <v>5.5</v>
      </c>
      <c r="M126" s="117">
        <v>2</v>
      </c>
    </row>
    <row r="127" spans="1:13" ht="15" customHeight="1" x14ac:dyDescent="0.2">
      <c r="A127" s="18"/>
      <c r="B127" s="117">
        <v>2008</v>
      </c>
      <c r="C127" s="117">
        <v>446</v>
      </c>
      <c r="D127" s="117">
        <v>16</v>
      </c>
      <c r="E127" s="117">
        <v>238</v>
      </c>
      <c r="F127" s="117">
        <v>10</v>
      </c>
      <c r="G127" s="116" t="s">
        <v>596</v>
      </c>
      <c r="H127" s="117">
        <v>0</v>
      </c>
      <c r="I127" s="118">
        <f t="shared" si="67"/>
        <v>3.2017937219730945</v>
      </c>
      <c r="J127" s="119">
        <f t="shared" si="68"/>
        <v>44.6</v>
      </c>
      <c r="K127" s="118">
        <f t="shared" si="69"/>
        <v>23.8</v>
      </c>
      <c r="M127" s="117">
        <v>11</v>
      </c>
    </row>
    <row r="128" spans="1:13" ht="15" customHeight="1" x14ac:dyDescent="0.2">
      <c r="A128" s="18"/>
      <c r="B128" s="117">
        <v>2009</v>
      </c>
      <c r="C128" s="117">
        <v>267</v>
      </c>
      <c r="D128" s="117">
        <v>5</v>
      </c>
      <c r="E128" s="117">
        <v>230</v>
      </c>
      <c r="F128" s="117">
        <v>10</v>
      </c>
      <c r="G128" s="116" t="s">
        <v>597</v>
      </c>
      <c r="H128" s="117">
        <v>0</v>
      </c>
      <c r="I128" s="118">
        <f t="shared" si="67"/>
        <v>5.1685393258426968</v>
      </c>
      <c r="J128" s="119">
        <f t="shared" si="68"/>
        <v>26.7</v>
      </c>
      <c r="K128" s="118">
        <f t="shared" si="69"/>
        <v>23</v>
      </c>
      <c r="M128" s="117">
        <v>10</v>
      </c>
    </row>
    <row r="129" spans="1:13" ht="15" customHeight="1" x14ac:dyDescent="0.2">
      <c r="A129" s="18"/>
      <c r="B129" s="117">
        <v>2010</v>
      </c>
      <c r="C129" s="117">
        <v>209</v>
      </c>
      <c r="D129" s="117">
        <v>4</v>
      </c>
      <c r="E129" s="117">
        <v>183</v>
      </c>
      <c r="F129" s="117">
        <v>1</v>
      </c>
      <c r="G129" s="116" t="s">
        <v>565</v>
      </c>
      <c r="H129" s="117">
        <v>0</v>
      </c>
      <c r="I129" s="118">
        <f t="shared" si="67"/>
        <v>5.2535885167464107</v>
      </c>
      <c r="J129" s="119">
        <f t="shared" si="68"/>
        <v>209</v>
      </c>
      <c r="K129" s="118">
        <f t="shared" si="69"/>
        <v>183</v>
      </c>
      <c r="M129" s="117">
        <v>8</v>
      </c>
    </row>
    <row r="130" spans="1:13" ht="15" customHeight="1" x14ac:dyDescent="0.2">
      <c r="A130" s="18"/>
      <c r="B130" s="117">
        <v>2011</v>
      </c>
      <c r="C130" s="21">
        <v>72</v>
      </c>
      <c r="D130" s="21">
        <v>2</v>
      </c>
      <c r="E130" s="21">
        <v>69</v>
      </c>
      <c r="F130" s="21">
        <v>2</v>
      </c>
      <c r="G130" s="24" t="s">
        <v>552</v>
      </c>
      <c r="H130" s="21">
        <v>0</v>
      </c>
      <c r="I130" s="118">
        <f t="shared" si="67"/>
        <v>5.75</v>
      </c>
      <c r="J130" s="119">
        <f t="shared" si="68"/>
        <v>36</v>
      </c>
      <c r="K130" s="118">
        <f t="shared" si="69"/>
        <v>34.5</v>
      </c>
      <c r="M130" s="117"/>
    </row>
    <row r="131" spans="1:13" ht="15" customHeight="1" x14ac:dyDescent="0.2">
      <c r="A131" s="18"/>
      <c r="B131" s="117">
        <v>2013</v>
      </c>
      <c r="C131" s="21">
        <v>365</v>
      </c>
      <c r="D131" s="21">
        <v>4</v>
      </c>
      <c r="E131" s="21">
        <v>324</v>
      </c>
      <c r="F131" s="21">
        <v>23</v>
      </c>
      <c r="G131" s="24" t="s">
        <v>1095</v>
      </c>
      <c r="H131" s="21">
        <v>0</v>
      </c>
      <c r="I131" s="118">
        <f t="shared" si="67"/>
        <v>5.3260273972602734</v>
      </c>
      <c r="J131" s="119">
        <f t="shared" si="68"/>
        <v>15.869565217391305</v>
      </c>
      <c r="K131" s="118">
        <f t="shared" si="69"/>
        <v>14.086956521739131</v>
      </c>
    </row>
    <row r="132" spans="1:13" ht="15" customHeight="1" x14ac:dyDescent="0.2">
      <c r="A132" s="18"/>
      <c r="B132" s="117">
        <v>2014</v>
      </c>
      <c r="C132" s="21">
        <v>408</v>
      </c>
      <c r="D132" s="21">
        <v>9</v>
      </c>
      <c r="E132" s="21">
        <v>339</v>
      </c>
      <c r="F132" s="21">
        <v>16</v>
      </c>
      <c r="G132" s="24" t="s">
        <v>1098</v>
      </c>
      <c r="H132" s="21">
        <v>0</v>
      </c>
      <c r="I132" s="118">
        <f t="shared" si="67"/>
        <v>4.9852941176470589</v>
      </c>
      <c r="J132" s="119">
        <f t="shared" si="68"/>
        <v>25.5</v>
      </c>
      <c r="K132" s="118">
        <f t="shared" si="69"/>
        <v>21.1875</v>
      </c>
    </row>
    <row r="133" spans="1:13" ht="15" customHeight="1" x14ac:dyDescent="0.2">
      <c r="A133" s="18"/>
      <c r="B133" s="117">
        <v>2015</v>
      </c>
      <c r="C133" s="21">
        <v>419</v>
      </c>
      <c r="D133" s="21">
        <v>7</v>
      </c>
      <c r="E133" s="21">
        <v>370</v>
      </c>
      <c r="F133" s="21">
        <v>17</v>
      </c>
      <c r="G133" s="23" t="s">
        <v>1101</v>
      </c>
      <c r="H133" s="21">
        <v>0</v>
      </c>
      <c r="I133" s="118">
        <f t="shared" si="67"/>
        <v>5.2983293556085922</v>
      </c>
      <c r="J133" s="119">
        <f>C133/F133</f>
        <v>24.647058823529413</v>
      </c>
      <c r="K133" s="118">
        <f>E133/F133</f>
        <v>21.764705882352942</v>
      </c>
    </row>
    <row r="134" spans="1:13" ht="15" customHeight="1" x14ac:dyDescent="0.2">
      <c r="A134" s="18"/>
      <c r="B134" s="117">
        <v>2016</v>
      </c>
      <c r="C134" s="21">
        <v>381</v>
      </c>
      <c r="D134" s="21">
        <v>10</v>
      </c>
      <c r="E134" s="21">
        <v>227</v>
      </c>
      <c r="F134" s="21">
        <v>14</v>
      </c>
      <c r="G134" s="24" t="s">
        <v>597</v>
      </c>
      <c r="H134" s="21">
        <v>0</v>
      </c>
      <c r="I134" s="118">
        <f t="shared" si="67"/>
        <v>3.5748031496062991</v>
      </c>
      <c r="J134" s="119">
        <f>C134/F134</f>
        <v>27.214285714285715</v>
      </c>
      <c r="K134" s="118">
        <f>E134/F134</f>
        <v>16.214285714285715</v>
      </c>
      <c r="M134" s="117"/>
    </row>
    <row r="135" spans="1:13" ht="15" customHeight="1" x14ac:dyDescent="0.2">
      <c r="A135" s="18"/>
      <c r="B135" s="19">
        <v>2017</v>
      </c>
      <c r="C135" s="19">
        <v>12</v>
      </c>
      <c r="D135" s="19">
        <v>0</v>
      </c>
      <c r="E135" s="19">
        <v>8</v>
      </c>
      <c r="F135" s="19">
        <v>1</v>
      </c>
      <c r="G135" s="23" t="s">
        <v>1260</v>
      </c>
      <c r="H135" s="20">
        <v>0</v>
      </c>
      <c r="I135" s="118">
        <f t="shared" ref="I135" si="70">E135/(C135/6)</f>
        <v>4</v>
      </c>
      <c r="J135" s="119">
        <f>C135/F135</f>
        <v>12</v>
      </c>
      <c r="K135" s="118">
        <f>E135/F135</f>
        <v>8</v>
      </c>
      <c r="M135" s="117"/>
    </row>
    <row r="136" spans="1:13" ht="15" customHeight="1" x14ac:dyDescent="0.2">
      <c r="A136" s="18"/>
      <c r="B136" s="19">
        <v>2018</v>
      </c>
      <c r="C136" s="19">
        <v>72</v>
      </c>
      <c r="D136" s="86">
        <v>2</v>
      </c>
      <c r="E136" s="86">
        <v>70</v>
      </c>
      <c r="F136" s="86">
        <v>0</v>
      </c>
      <c r="G136" s="20" t="s">
        <v>1291</v>
      </c>
      <c r="H136" s="92">
        <v>0</v>
      </c>
      <c r="I136" s="89">
        <v>5.83</v>
      </c>
      <c r="J136" s="90" t="s">
        <v>13</v>
      </c>
      <c r="K136" s="89" t="s">
        <v>13</v>
      </c>
      <c r="M136" s="117"/>
    </row>
    <row r="137" spans="1:13" ht="15" customHeight="1" x14ac:dyDescent="0.2">
      <c r="A137" s="18"/>
      <c r="B137" s="19">
        <v>2019</v>
      </c>
      <c r="C137" s="86">
        <v>315</v>
      </c>
      <c r="D137" s="86">
        <v>12</v>
      </c>
      <c r="E137" s="86">
        <v>193</v>
      </c>
      <c r="F137" s="86">
        <v>17</v>
      </c>
      <c r="G137" s="20" t="s">
        <v>1310</v>
      </c>
      <c r="H137" s="92">
        <v>1</v>
      </c>
      <c r="I137" s="87">
        <v>3.68</v>
      </c>
      <c r="J137" s="88">
        <v>18.53</v>
      </c>
      <c r="K137" s="87">
        <v>11.35</v>
      </c>
      <c r="M137" s="117"/>
    </row>
    <row r="138" spans="1:13" ht="15" customHeight="1" x14ac:dyDescent="0.2">
      <c r="A138" s="18"/>
      <c r="B138" s="19">
        <v>2020</v>
      </c>
      <c r="C138" s="19">
        <v>84</v>
      </c>
      <c r="D138" s="86">
        <v>2</v>
      </c>
      <c r="E138" s="86">
        <v>51</v>
      </c>
      <c r="F138" s="86">
        <v>3</v>
      </c>
      <c r="G138" s="20" t="s">
        <v>1344</v>
      </c>
      <c r="H138" s="92">
        <v>0</v>
      </c>
      <c r="I138" s="87">
        <v>3.64</v>
      </c>
      <c r="J138" s="88">
        <v>28</v>
      </c>
      <c r="K138" s="87">
        <f t="shared" ref="K138" si="71">E138/F138</f>
        <v>17</v>
      </c>
      <c r="M138" s="117"/>
    </row>
    <row r="139" spans="1:13" ht="15" customHeight="1" x14ac:dyDescent="0.2">
      <c r="A139" s="18"/>
      <c r="B139" s="86">
        <v>2021</v>
      </c>
      <c r="C139" s="19">
        <v>459</v>
      </c>
      <c r="D139" s="86">
        <v>8</v>
      </c>
      <c r="E139" s="86">
        <v>284</v>
      </c>
      <c r="F139" s="86">
        <v>21</v>
      </c>
      <c r="G139" s="20" t="s">
        <v>1355</v>
      </c>
      <c r="H139" s="92">
        <v>2</v>
      </c>
      <c r="I139" s="87">
        <v>3.71</v>
      </c>
      <c r="J139" s="88">
        <v>21.86</v>
      </c>
      <c r="K139" s="87">
        <v>13.52</v>
      </c>
      <c r="M139" s="117"/>
    </row>
    <row r="140" spans="1:13" ht="15" customHeight="1" x14ac:dyDescent="0.2">
      <c r="A140" s="18"/>
      <c r="B140" s="19">
        <v>2022</v>
      </c>
      <c r="C140" s="71">
        <v>306</v>
      </c>
      <c r="D140" s="71">
        <v>4</v>
      </c>
      <c r="E140" s="71">
        <v>293</v>
      </c>
      <c r="F140" s="71">
        <v>7</v>
      </c>
      <c r="G140" s="20" t="s">
        <v>1391</v>
      </c>
      <c r="H140" s="71">
        <v>0</v>
      </c>
      <c r="I140" s="101">
        <v>5.75</v>
      </c>
      <c r="J140" s="102">
        <v>43.71</v>
      </c>
      <c r="K140" s="101">
        <v>41.86</v>
      </c>
      <c r="M140" s="117"/>
    </row>
    <row r="141" spans="1:13" ht="12.75" x14ac:dyDescent="0.2">
      <c r="B141" s="19">
        <v>2023</v>
      </c>
      <c r="C141" s="19">
        <v>387</v>
      </c>
      <c r="D141" s="19">
        <v>7</v>
      </c>
      <c r="E141" s="19">
        <v>310</v>
      </c>
      <c r="F141" s="19">
        <v>26</v>
      </c>
      <c r="G141" s="20" t="s">
        <v>779</v>
      </c>
      <c r="H141" s="19">
        <v>2</v>
      </c>
      <c r="I141" s="96">
        <f>E141/(C141/6)</f>
        <v>4.8062015503875966</v>
      </c>
      <c r="J141" s="97">
        <f>C141/F141</f>
        <v>14.884615384615385</v>
      </c>
      <c r="K141" s="96">
        <f>E141/F141</f>
        <v>11.923076923076923</v>
      </c>
    </row>
    <row r="142" spans="1:13" ht="15" customHeight="1" x14ac:dyDescent="0.2">
      <c r="A142" s="18"/>
      <c r="B142" s="121" t="s">
        <v>15</v>
      </c>
      <c r="C142" s="121">
        <f>SUM(C125:C141)</f>
        <v>4316</v>
      </c>
      <c r="D142" s="121">
        <f>SUM(D125:D141)</f>
        <v>97</v>
      </c>
      <c r="E142" s="121">
        <f>SUM(E125:E141)</f>
        <v>3248</v>
      </c>
      <c r="F142" s="121">
        <f>SUM(F125:F141)</f>
        <v>175</v>
      </c>
      <c r="G142" s="122" t="s">
        <v>1355</v>
      </c>
      <c r="H142" s="121">
        <f>SUM(H125:H141)</f>
        <v>6</v>
      </c>
      <c r="I142" s="123">
        <f>E142/(C142/6)</f>
        <v>4.5152919369786835</v>
      </c>
      <c r="J142" s="124">
        <f t="shared" si="68"/>
        <v>24.662857142857142</v>
      </c>
      <c r="K142" s="123">
        <f t="shared" si="69"/>
        <v>18.559999999999999</v>
      </c>
      <c r="M142" s="121">
        <f>SUM(M125:M133)</f>
        <v>33</v>
      </c>
    </row>
    <row r="143" spans="1:13" ht="15" customHeight="1" x14ac:dyDescent="0.2">
      <c r="A143" s="18"/>
      <c r="B143" s="117"/>
      <c r="C143" s="117"/>
      <c r="D143" s="117"/>
      <c r="E143" s="117"/>
      <c r="F143" s="117"/>
      <c r="G143" s="116"/>
      <c r="H143" s="117"/>
      <c r="I143" s="118"/>
      <c r="J143" s="119"/>
      <c r="K143" s="118"/>
      <c r="M143" s="117"/>
    </row>
    <row r="144" spans="1:13" ht="15" customHeight="1" x14ac:dyDescent="0.2">
      <c r="A144" s="18" t="s">
        <v>979</v>
      </c>
      <c r="B144" s="117">
        <v>2011</v>
      </c>
      <c r="C144" s="21">
        <v>34</v>
      </c>
      <c r="D144" s="21">
        <v>0</v>
      </c>
      <c r="E144" s="21">
        <v>33</v>
      </c>
      <c r="F144" s="21">
        <v>0</v>
      </c>
      <c r="G144" s="24" t="s">
        <v>548</v>
      </c>
      <c r="H144" s="21">
        <v>0</v>
      </c>
      <c r="I144" s="118">
        <f t="shared" ref="I144:I155" si="72">E144/(C144/6)</f>
        <v>5.8235294117647056</v>
      </c>
      <c r="J144" s="119"/>
      <c r="K144" s="118"/>
      <c r="M144" s="117"/>
    </row>
    <row r="145" spans="1:13" ht="15" customHeight="1" x14ac:dyDescent="0.2">
      <c r="A145" s="18"/>
      <c r="B145" s="117">
        <v>2012</v>
      </c>
      <c r="C145" s="21">
        <v>73</v>
      </c>
      <c r="D145" s="21">
        <v>1</v>
      </c>
      <c r="E145" s="21">
        <v>75</v>
      </c>
      <c r="F145" s="21">
        <v>1</v>
      </c>
      <c r="G145" s="24" t="s">
        <v>1093</v>
      </c>
      <c r="H145" s="21">
        <v>0</v>
      </c>
      <c r="I145" s="118">
        <f t="shared" si="72"/>
        <v>6.1643835616438363</v>
      </c>
      <c r="J145" s="119">
        <f>C145/F145</f>
        <v>73</v>
      </c>
      <c r="K145" s="118">
        <f>E145/F145</f>
        <v>75</v>
      </c>
      <c r="M145" s="117"/>
    </row>
    <row r="146" spans="1:13" ht="15" customHeight="1" x14ac:dyDescent="0.2">
      <c r="A146" s="18"/>
      <c r="B146" s="117">
        <v>2014</v>
      </c>
      <c r="C146" s="21">
        <v>174</v>
      </c>
      <c r="D146" s="21">
        <v>5</v>
      </c>
      <c r="E146" s="21">
        <v>120</v>
      </c>
      <c r="F146" s="21">
        <v>7</v>
      </c>
      <c r="G146" s="24" t="s">
        <v>1087</v>
      </c>
      <c r="H146" s="21">
        <v>0</v>
      </c>
      <c r="I146" s="118">
        <f t="shared" si="72"/>
        <v>4.1379310344827589</v>
      </c>
      <c r="J146" s="119">
        <f>C146/F146</f>
        <v>24.857142857142858</v>
      </c>
      <c r="K146" s="118">
        <f>E146/F146</f>
        <v>17.142857142857142</v>
      </c>
      <c r="M146" s="117"/>
    </row>
    <row r="147" spans="1:13" ht="15" customHeight="1" x14ac:dyDescent="0.2">
      <c r="A147" s="18"/>
      <c r="B147" s="117">
        <v>2015</v>
      </c>
      <c r="C147" s="21">
        <v>306</v>
      </c>
      <c r="D147" s="21">
        <v>5</v>
      </c>
      <c r="E147" s="21">
        <v>297</v>
      </c>
      <c r="F147" s="21">
        <v>12</v>
      </c>
      <c r="G147" s="24" t="s">
        <v>562</v>
      </c>
      <c r="H147" s="21">
        <v>0</v>
      </c>
      <c r="I147" s="118">
        <f t="shared" si="72"/>
        <v>5.8235294117647056</v>
      </c>
      <c r="J147" s="119">
        <f>C147/F147</f>
        <v>25.5</v>
      </c>
      <c r="K147" s="118">
        <f>E147/F147</f>
        <v>24.75</v>
      </c>
      <c r="M147" s="117"/>
    </row>
    <row r="148" spans="1:13" ht="15" customHeight="1" x14ac:dyDescent="0.2">
      <c r="A148" s="18"/>
      <c r="B148" s="117">
        <v>2016</v>
      </c>
      <c r="C148" s="21">
        <v>589</v>
      </c>
      <c r="D148" s="21">
        <v>25</v>
      </c>
      <c r="E148" s="21">
        <v>350</v>
      </c>
      <c r="F148" s="21">
        <v>33</v>
      </c>
      <c r="G148" s="24" t="s">
        <v>726</v>
      </c>
      <c r="H148" s="21">
        <v>1</v>
      </c>
      <c r="I148" s="118">
        <f t="shared" si="72"/>
        <v>3.5653650254668929</v>
      </c>
      <c r="J148" s="119">
        <f>C148/F148</f>
        <v>17.848484848484848</v>
      </c>
      <c r="K148" s="118">
        <f>E148/F148</f>
        <v>10.606060606060606</v>
      </c>
      <c r="M148" s="117"/>
    </row>
    <row r="149" spans="1:13" ht="15" customHeight="1" x14ac:dyDescent="0.2">
      <c r="A149" s="18"/>
      <c r="B149" s="19">
        <v>2017</v>
      </c>
      <c r="C149" s="19">
        <v>456</v>
      </c>
      <c r="D149" s="19">
        <v>13</v>
      </c>
      <c r="E149" s="19">
        <v>282</v>
      </c>
      <c r="F149" s="19">
        <v>24</v>
      </c>
      <c r="G149" s="23" t="s">
        <v>669</v>
      </c>
      <c r="H149" s="20">
        <v>1</v>
      </c>
      <c r="I149" s="118">
        <f t="shared" ref="I149" si="73">E149/(C149/6)</f>
        <v>3.7105263157894739</v>
      </c>
      <c r="J149" s="119">
        <f>C149/F149</f>
        <v>19</v>
      </c>
      <c r="K149" s="118">
        <f>E149/F149</f>
        <v>11.75</v>
      </c>
      <c r="M149" s="117"/>
    </row>
    <row r="150" spans="1:13" ht="15" customHeight="1" x14ac:dyDescent="0.2">
      <c r="A150" s="18"/>
      <c r="B150" s="19">
        <v>2018</v>
      </c>
      <c r="C150" s="19">
        <v>123</v>
      </c>
      <c r="D150" s="86">
        <v>0</v>
      </c>
      <c r="E150" s="86">
        <v>117</v>
      </c>
      <c r="F150" s="86">
        <v>3</v>
      </c>
      <c r="G150" s="20" t="s">
        <v>1292</v>
      </c>
      <c r="H150" s="92">
        <v>0</v>
      </c>
      <c r="I150" s="87">
        <v>5.71</v>
      </c>
      <c r="J150" s="88">
        <v>41</v>
      </c>
      <c r="K150" s="87">
        <v>39</v>
      </c>
      <c r="M150" s="117"/>
    </row>
    <row r="151" spans="1:13" ht="15" customHeight="1" x14ac:dyDescent="0.2">
      <c r="A151" s="18"/>
      <c r="B151" s="20">
        <v>2019</v>
      </c>
      <c r="C151" s="92">
        <v>703</v>
      </c>
      <c r="D151" s="92">
        <v>23</v>
      </c>
      <c r="E151" s="92">
        <v>477</v>
      </c>
      <c r="F151" s="92">
        <v>28</v>
      </c>
      <c r="G151" s="20" t="s">
        <v>1305</v>
      </c>
      <c r="H151" s="92">
        <v>0</v>
      </c>
      <c r="I151" s="89">
        <v>4.07</v>
      </c>
      <c r="J151" s="90">
        <v>25.11</v>
      </c>
      <c r="K151" s="89">
        <v>17.04</v>
      </c>
      <c r="M151" s="117"/>
    </row>
    <row r="152" spans="1:13" ht="15" customHeight="1" x14ac:dyDescent="0.2">
      <c r="A152" s="18"/>
      <c r="B152" s="19">
        <v>2020</v>
      </c>
      <c r="C152" s="19">
        <v>114</v>
      </c>
      <c r="D152" s="86">
        <v>0</v>
      </c>
      <c r="E152" s="86">
        <v>84</v>
      </c>
      <c r="F152" s="86">
        <v>3</v>
      </c>
      <c r="G152" s="20" t="s">
        <v>1345</v>
      </c>
      <c r="H152" s="92">
        <v>0</v>
      </c>
      <c r="I152" s="87">
        <v>4.42</v>
      </c>
      <c r="J152" s="88">
        <v>38</v>
      </c>
      <c r="K152" s="87">
        <f t="shared" ref="K152" si="74">E152/F152</f>
        <v>28</v>
      </c>
      <c r="M152" s="117"/>
    </row>
    <row r="153" spans="1:13" ht="15" customHeight="1" x14ac:dyDescent="0.2">
      <c r="A153" s="18"/>
      <c r="B153" s="86">
        <v>2021</v>
      </c>
      <c r="C153" s="19">
        <v>276</v>
      </c>
      <c r="D153" s="86">
        <v>9</v>
      </c>
      <c r="E153" s="86">
        <v>217</v>
      </c>
      <c r="F153" s="86">
        <v>12</v>
      </c>
      <c r="G153" s="20" t="s">
        <v>1358</v>
      </c>
      <c r="H153" s="92">
        <v>0</v>
      </c>
      <c r="I153" s="87">
        <v>4.72</v>
      </c>
      <c r="J153" s="88">
        <v>23</v>
      </c>
      <c r="K153" s="87">
        <v>18.079999999999998</v>
      </c>
      <c r="M153" s="117"/>
    </row>
    <row r="154" spans="1:13" ht="15" customHeight="1" x14ac:dyDescent="0.2">
      <c r="A154" s="18"/>
      <c r="B154" s="19">
        <v>2022</v>
      </c>
      <c r="C154" s="71">
        <v>152</v>
      </c>
      <c r="D154" s="71">
        <v>0</v>
      </c>
      <c r="E154" s="71">
        <v>149</v>
      </c>
      <c r="F154" s="71">
        <v>9</v>
      </c>
      <c r="G154" s="20" t="s">
        <v>1389</v>
      </c>
      <c r="H154" s="71">
        <v>0</v>
      </c>
      <c r="I154" s="101">
        <v>5.88</v>
      </c>
      <c r="J154" s="102">
        <v>16.89</v>
      </c>
      <c r="K154" s="101">
        <v>16.559999999999999</v>
      </c>
      <c r="M154" s="117"/>
    </row>
    <row r="155" spans="1:13" ht="15" customHeight="1" x14ac:dyDescent="0.2">
      <c r="A155" s="18"/>
      <c r="B155" s="121" t="s">
        <v>15</v>
      </c>
      <c r="C155" s="121">
        <f>SUM(C144:C154)</f>
        <v>3000</v>
      </c>
      <c r="D155" s="121">
        <f>SUM(D144:D154)</f>
        <v>81</v>
      </c>
      <c r="E155" s="121">
        <f>SUM(E144:E154)</f>
        <v>2201</v>
      </c>
      <c r="F155" s="121">
        <f>SUM(F144:F154)</f>
        <v>132</v>
      </c>
      <c r="G155" s="25" t="s">
        <v>726</v>
      </c>
      <c r="H155" s="121">
        <f>SUM(H144:H154)</f>
        <v>2</v>
      </c>
      <c r="I155" s="123">
        <f t="shared" si="72"/>
        <v>4.4020000000000001</v>
      </c>
      <c r="J155" s="124">
        <f t="shared" ref="J155" si="75">C155/F155</f>
        <v>22.727272727272727</v>
      </c>
      <c r="K155" s="123">
        <f t="shared" ref="K155" si="76">E155/F155</f>
        <v>16.674242424242426</v>
      </c>
      <c r="M155" s="121">
        <f>SUM(M144:M147)</f>
        <v>0</v>
      </c>
    </row>
    <row r="156" spans="1:13" ht="15" customHeight="1" x14ac:dyDescent="0.2">
      <c r="A156" s="18"/>
      <c r="B156" s="117"/>
      <c r="C156" s="117"/>
      <c r="D156" s="117"/>
      <c r="E156" s="117"/>
      <c r="F156" s="117"/>
      <c r="G156" s="116"/>
      <c r="H156" s="117"/>
      <c r="I156" s="118"/>
      <c r="J156" s="119"/>
      <c r="K156" s="118"/>
      <c r="M156" s="117"/>
    </row>
    <row r="157" spans="1:13" ht="15" customHeight="1" x14ac:dyDescent="0.2">
      <c r="A157" s="18" t="s">
        <v>74</v>
      </c>
      <c r="B157" s="117">
        <v>1990</v>
      </c>
      <c r="C157" s="117">
        <v>36</v>
      </c>
      <c r="D157" s="117">
        <v>1</v>
      </c>
      <c r="E157" s="117">
        <v>21</v>
      </c>
      <c r="F157" s="117">
        <v>2</v>
      </c>
      <c r="G157" s="116" t="s">
        <v>598</v>
      </c>
      <c r="H157" s="117">
        <v>0</v>
      </c>
      <c r="I157" s="118">
        <f t="shared" ref="I157:I162" si="77">E157/(C157/6)</f>
        <v>3.5</v>
      </c>
      <c r="J157" s="119">
        <f t="shared" ref="J157" si="78">C157/F157</f>
        <v>18</v>
      </c>
      <c r="K157" s="118">
        <f t="shared" ref="K157" si="79">E157/F157</f>
        <v>10.5</v>
      </c>
      <c r="M157" s="117">
        <v>1</v>
      </c>
    </row>
    <row r="158" spans="1:13" ht="15" customHeight="1" x14ac:dyDescent="0.2">
      <c r="A158" s="18"/>
      <c r="B158" s="117">
        <v>1991</v>
      </c>
      <c r="C158" s="117">
        <v>18</v>
      </c>
      <c r="D158" s="117">
        <v>0</v>
      </c>
      <c r="E158" s="117">
        <v>18</v>
      </c>
      <c r="F158" s="117">
        <v>0</v>
      </c>
      <c r="G158" s="116" t="s">
        <v>599</v>
      </c>
      <c r="H158" s="117">
        <v>0</v>
      </c>
      <c r="I158" s="118">
        <f t="shared" si="77"/>
        <v>6</v>
      </c>
      <c r="J158" s="119"/>
      <c r="K158" s="118"/>
      <c r="M158" s="117">
        <v>1</v>
      </c>
    </row>
    <row r="159" spans="1:13" ht="15" customHeight="1" x14ac:dyDescent="0.2">
      <c r="A159" s="18"/>
      <c r="B159" s="117">
        <v>1993</v>
      </c>
      <c r="C159" s="117">
        <v>5</v>
      </c>
      <c r="D159" s="117">
        <v>0</v>
      </c>
      <c r="E159" s="117">
        <v>6</v>
      </c>
      <c r="F159" s="117">
        <v>0</v>
      </c>
      <c r="G159" s="116" t="s">
        <v>548</v>
      </c>
      <c r="H159" s="117">
        <v>0</v>
      </c>
      <c r="I159" s="118">
        <f t="shared" si="77"/>
        <v>7.1999999999999993</v>
      </c>
      <c r="J159" s="119"/>
      <c r="K159" s="118"/>
      <c r="M159" s="117">
        <v>1</v>
      </c>
    </row>
    <row r="160" spans="1:13" ht="15" customHeight="1" x14ac:dyDescent="0.2">
      <c r="A160" s="18"/>
      <c r="B160" s="117">
        <v>1999</v>
      </c>
      <c r="C160" s="117">
        <v>18</v>
      </c>
      <c r="D160" s="117">
        <v>0</v>
      </c>
      <c r="E160" s="117">
        <v>16</v>
      </c>
      <c r="F160" s="117">
        <v>0</v>
      </c>
      <c r="G160" s="116" t="s">
        <v>600</v>
      </c>
      <c r="H160" s="117">
        <v>0</v>
      </c>
      <c r="I160" s="118">
        <f t="shared" si="77"/>
        <v>5.333333333333333</v>
      </c>
      <c r="J160" s="119"/>
      <c r="K160" s="118"/>
      <c r="M160" s="117">
        <v>1</v>
      </c>
    </row>
    <row r="161" spans="1:13" ht="15" customHeight="1" x14ac:dyDescent="0.2">
      <c r="A161" s="18"/>
      <c r="B161" s="117">
        <v>2000</v>
      </c>
      <c r="C161" s="117">
        <v>30</v>
      </c>
      <c r="D161" s="117">
        <v>0</v>
      </c>
      <c r="E161" s="117">
        <v>34</v>
      </c>
      <c r="F161" s="117">
        <v>2</v>
      </c>
      <c r="G161" s="116" t="s">
        <v>601</v>
      </c>
      <c r="H161" s="117">
        <v>0</v>
      </c>
      <c r="I161" s="118">
        <f t="shared" si="77"/>
        <v>6.8</v>
      </c>
      <c r="J161" s="119">
        <f t="shared" ref="J161:J162" si="80">C161/F161</f>
        <v>15</v>
      </c>
      <c r="K161" s="118">
        <f t="shared" ref="K161:K162" si="81">E161/F161</f>
        <v>17</v>
      </c>
      <c r="M161" s="117">
        <v>2</v>
      </c>
    </row>
    <row r="162" spans="1:13" ht="15" customHeight="1" x14ac:dyDescent="0.2">
      <c r="A162" s="18"/>
      <c r="B162" s="121" t="s">
        <v>15</v>
      </c>
      <c r="C162" s="121">
        <v>107</v>
      </c>
      <c r="D162" s="121">
        <v>1</v>
      </c>
      <c r="E162" s="121">
        <v>95</v>
      </c>
      <c r="F162" s="121">
        <v>4</v>
      </c>
      <c r="G162" s="122" t="s">
        <v>598</v>
      </c>
      <c r="H162" s="121">
        <v>0</v>
      </c>
      <c r="I162" s="123">
        <f t="shared" si="77"/>
        <v>5.3271028037383177</v>
      </c>
      <c r="J162" s="124">
        <f t="shared" si="80"/>
        <v>26.75</v>
      </c>
      <c r="K162" s="123">
        <f t="shared" si="81"/>
        <v>23.75</v>
      </c>
      <c r="M162" s="121">
        <v>6</v>
      </c>
    </row>
    <row r="163" spans="1:13" ht="15" customHeight="1" x14ac:dyDescent="0.2">
      <c r="A163" s="18"/>
      <c r="B163" s="117"/>
      <c r="C163" s="117"/>
      <c r="D163" s="117"/>
      <c r="E163" s="117"/>
      <c r="F163" s="117"/>
      <c r="G163" s="116"/>
      <c r="H163" s="117"/>
      <c r="I163" s="118"/>
      <c r="J163" s="119"/>
      <c r="K163" s="118"/>
      <c r="M163" s="117"/>
    </row>
    <row r="164" spans="1:13" ht="15" customHeight="1" x14ac:dyDescent="0.2">
      <c r="A164" s="19" t="s">
        <v>1299</v>
      </c>
      <c r="B164" s="19">
        <v>2018</v>
      </c>
      <c r="C164" s="19">
        <v>18</v>
      </c>
      <c r="D164" s="86">
        <v>0</v>
      </c>
      <c r="E164" s="86">
        <v>23</v>
      </c>
      <c r="F164" s="86">
        <v>0</v>
      </c>
      <c r="G164" s="20" t="s">
        <v>1300</v>
      </c>
      <c r="H164" s="92">
        <v>0</v>
      </c>
      <c r="I164" s="89">
        <v>7.67</v>
      </c>
      <c r="J164" s="90" t="s">
        <v>13</v>
      </c>
      <c r="K164" s="89" t="s">
        <v>13</v>
      </c>
      <c r="L164" s="21"/>
      <c r="M164" s="20"/>
    </row>
    <row r="165" spans="1:13" ht="15" customHeight="1" x14ac:dyDescent="0.2">
      <c r="B165" s="19">
        <v>2020</v>
      </c>
      <c r="C165" s="19">
        <v>39</v>
      </c>
      <c r="D165" s="86">
        <v>0</v>
      </c>
      <c r="E165" s="86">
        <v>61</v>
      </c>
      <c r="F165" s="86">
        <v>0</v>
      </c>
      <c r="G165" s="20" t="s">
        <v>1347</v>
      </c>
      <c r="H165" s="92">
        <v>0</v>
      </c>
      <c r="I165" s="87">
        <v>9.3800000000000008</v>
      </c>
      <c r="J165" s="88" t="s">
        <v>13</v>
      </c>
      <c r="K165" s="87" t="s">
        <v>13</v>
      </c>
      <c r="L165" s="21"/>
      <c r="M165" s="20"/>
    </row>
    <row r="166" spans="1:13" ht="15" customHeight="1" x14ac:dyDescent="0.2">
      <c r="B166" s="121" t="s">
        <v>15</v>
      </c>
      <c r="C166" s="121">
        <f>SUM(C164:C165)</f>
        <v>57</v>
      </c>
      <c r="D166" s="121">
        <f t="shared" ref="D166:F166" si="82">SUM(D164:D165)</f>
        <v>0</v>
      </c>
      <c r="E166" s="121">
        <f t="shared" si="82"/>
        <v>84</v>
      </c>
      <c r="F166" s="121">
        <f t="shared" si="82"/>
        <v>0</v>
      </c>
      <c r="G166" s="25" t="s">
        <v>1300</v>
      </c>
      <c r="H166" s="121">
        <f t="shared" ref="H166" si="83">SUM(H164)</f>
        <v>0</v>
      </c>
      <c r="I166" s="123">
        <f>E166/(C166/6)</f>
        <v>8.8421052631578956</v>
      </c>
      <c r="J166" s="124" t="e">
        <f t="shared" ref="J166" si="84">C166/F166</f>
        <v>#DIV/0!</v>
      </c>
      <c r="K166" s="123" t="e">
        <f t="shared" ref="K166" si="85">E166/F166</f>
        <v>#DIV/0!</v>
      </c>
      <c r="M166" s="121">
        <f>SUM(M164)</f>
        <v>0</v>
      </c>
    </row>
    <row r="167" spans="1:13" ht="15" customHeight="1" x14ac:dyDescent="0.2">
      <c r="B167" s="117"/>
      <c r="C167" s="117"/>
      <c r="D167" s="117"/>
      <c r="E167" s="117"/>
      <c r="F167" s="117"/>
      <c r="G167" s="24"/>
      <c r="H167" s="117"/>
      <c r="I167" s="118"/>
      <c r="J167" s="119"/>
      <c r="K167" s="118"/>
      <c r="M167" s="117"/>
    </row>
    <row r="168" spans="1:13" ht="15" customHeight="1" x14ac:dyDescent="0.2">
      <c r="A168" s="19" t="s">
        <v>1075</v>
      </c>
      <c r="B168" s="19">
        <v>2015</v>
      </c>
      <c r="C168" s="21">
        <v>48</v>
      </c>
      <c r="D168" s="21">
        <v>0</v>
      </c>
      <c r="E168" s="21">
        <v>58</v>
      </c>
      <c r="F168" s="21">
        <v>1</v>
      </c>
      <c r="G168" s="24" t="s">
        <v>1103</v>
      </c>
      <c r="H168" s="21">
        <v>0</v>
      </c>
      <c r="I168" s="118">
        <f>E168/(C168/6)</f>
        <v>7.25</v>
      </c>
      <c r="J168" s="119">
        <f t="shared" ref="J168" si="86">C168/F168</f>
        <v>48</v>
      </c>
      <c r="K168" s="118">
        <f t="shared" ref="K168" si="87">E168/F168</f>
        <v>58</v>
      </c>
      <c r="L168" s="21"/>
      <c r="M168" s="20"/>
    </row>
    <row r="169" spans="1:13" ht="15" customHeight="1" x14ac:dyDescent="0.2">
      <c r="B169" s="121" t="s">
        <v>15</v>
      </c>
      <c r="C169" s="121">
        <f t="shared" ref="C169" si="88">SUM(C168)</f>
        <v>48</v>
      </c>
      <c r="D169" s="121">
        <f t="shared" ref="D169" si="89">SUM(D168)</f>
        <v>0</v>
      </c>
      <c r="E169" s="121">
        <f t="shared" ref="E169" si="90">SUM(E168)</f>
        <v>58</v>
      </c>
      <c r="F169" s="121">
        <f t="shared" ref="F169" si="91">SUM(F168)</f>
        <v>1</v>
      </c>
      <c r="G169" s="25" t="s">
        <v>1103</v>
      </c>
      <c r="H169" s="121">
        <f t="shared" ref="H169" si="92">SUM(H168)</f>
        <v>0</v>
      </c>
      <c r="I169" s="123">
        <f>E169/(C169/6)</f>
        <v>7.25</v>
      </c>
      <c r="J169" s="124">
        <f t="shared" ref="J169" si="93">C169/F169</f>
        <v>48</v>
      </c>
      <c r="K169" s="123">
        <f t="shared" ref="K169" si="94">E169/F169</f>
        <v>58</v>
      </c>
      <c r="M169" s="121">
        <f>SUM(M168)</f>
        <v>0</v>
      </c>
    </row>
    <row r="171" spans="1:13" ht="15" customHeight="1" x14ac:dyDescent="0.2">
      <c r="A171" s="18" t="s">
        <v>1078</v>
      </c>
      <c r="B171" s="117">
        <v>2011</v>
      </c>
      <c r="C171" s="21">
        <v>24</v>
      </c>
      <c r="D171" s="21">
        <v>0</v>
      </c>
      <c r="E171" s="21">
        <v>11</v>
      </c>
      <c r="F171" s="21">
        <v>0</v>
      </c>
      <c r="G171" s="24" t="s">
        <v>575</v>
      </c>
      <c r="H171" s="21">
        <v>0</v>
      </c>
      <c r="I171" s="118">
        <f t="shared" ref="I171:I179" si="95">E171/(C171/6)</f>
        <v>2.75</v>
      </c>
      <c r="J171" s="119"/>
      <c r="K171" s="118"/>
      <c r="M171" s="117"/>
    </row>
    <row r="172" spans="1:13" ht="15" customHeight="1" x14ac:dyDescent="0.2">
      <c r="A172" s="18"/>
      <c r="B172" s="117">
        <v>2012</v>
      </c>
      <c r="C172" s="21">
        <v>102</v>
      </c>
      <c r="D172" s="21">
        <v>1</v>
      </c>
      <c r="E172" s="21">
        <v>139</v>
      </c>
      <c r="F172" s="21">
        <v>4</v>
      </c>
      <c r="G172" s="24" t="s">
        <v>705</v>
      </c>
      <c r="H172" s="21">
        <v>0</v>
      </c>
      <c r="I172" s="118">
        <f t="shared" si="95"/>
        <v>8.1764705882352935</v>
      </c>
      <c r="J172" s="119">
        <f t="shared" ref="J172:J173" si="96">C172/F172</f>
        <v>25.5</v>
      </c>
      <c r="K172" s="118">
        <f t="shared" ref="K172:K173" si="97">E172/F172</f>
        <v>34.75</v>
      </c>
      <c r="M172" s="117"/>
    </row>
    <row r="173" spans="1:13" ht="15" customHeight="1" x14ac:dyDescent="0.2">
      <c r="A173" s="18"/>
      <c r="B173" s="117">
        <v>2013</v>
      </c>
      <c r="C173" s="21">
        <v>180</v>
      </c>
      <c r="D173" s="21">
        <v>3</v>
      </c>
      <c r="E173" s="21">
        <v>171</v>
      </c>
      <c r="F173" s="21">
        <v>7</v>
      </c>
      <c r="G173" s="24" t="s">
        <v>705</v>
      </c>
      <c r="H173" s="21">
        <v>0</v>
      </c>
      <c r="I173" s="118">
        <f t="shared" si="95"/>
        <v>5.7</v>
      </c>
      <c r="J173" s="119">
        <f t="shared" si="96"/>
        <v>25.714285714285715</v>
      </c>
      <c r="K173" s="118">
        <f t="shared" si="97"/>
        <v>24.428571428571427</v>
      </c>
      <c r="M173" s="117"/>
    </row>
    <row r="174" spans="1:13" ht="15" customHeight="1" x14ac:dyDescent="0.2">
      <c r="A174" s="18"/>
      <c r="B174" s="117">
        <v>2014</v>
      </c>
      <c r="C174" s="21">
        <v>454</v>
      </c>
      <c r="D174" s="21">
        <v>8</v>
      </c>
      <c r="E174" s="21">
        <v>338</v>
      </c>
      <c r="F174" s="21">
        <v>18</v>
      </c>
      <c r="G174" s="24" t="s">
        <v>1097</v>
      </c>
      <c r="H174" s="21">
        <v>0</v>
      </c>
      <c r="I174" s="118">
        <f t="shared" si="95"/>
        <v>4.4669603524229071</v>
      </c>
      <c r="J174" s="119">
        <f t="shared" ref="J174:J175" si="98">C174/F174</f>
        <v>25.222222222222221</v>
      </c>
      <c r="K174" s="118">
        <f t="shared" ref="K174:K175" si="99">E174/F174</f>
        <v>18.777777777777779</v>
      </c>
      <c r="M174" s="117"/>
    </row>
    <row r="175" spans="1:13" ht="15" customHeight="1" x14ac:dyDescent="0.2">
      <c r="A175" s="18"/>
      <c r="B175" s="117">
        <v>2015</v>
      </c>
      <c r="C175" s="21">
        <v>464</v>
      </c>
      <c r="D175" s="21">
        <v>11</v>
      </c>
      <c r="E175" s="21">
        <v>380</v>
      </c>
      <c r="F175" s="21">
        <v>16</v>
      </c>
      <c r="G175" s="23" t="s">
        <v>1100</v>
      </c>
      <c r="H175" s="21">
        <v>1</v>
      </c>
      <c r="I175" s="118">
        <f t="shared" si="95"/>
        <v>4.9137931034482758</v>
      </c>
      <c r="J175" s="119">
        <f t="shared" si="98"/>
        <v>29</v>
      </c>
      <c r="K175" s="118">
        <f t="shared" si="99"/>
        <v>23.75</v>
      </c>
      <c r="M175" s="117"/>
    </row>
    <row r="176" spans="1:13" ht="15" customHeight="1" x14ac:dyDescent="0.2">
      <c r="A176" s="18"/>
      <c r="B176" s="117">
        <v>2016</v>
      </c>
      <c r="C176" s="21">
        <v>528</v>
      </c>
      <c r="D176" s="21">
        <v>14</v>
      </c>
      <c r="E176" s="21">
        <v>285</v>
      </c>
      <c r="F176" s="21">
        <v>20</v>
      </c>
      <c r="G176" s="24" t="s">
        <v>1085</v>
      </c>
      <c r="H176" s="21">
        <v>1</v>
      </c>
      <c r="I176" s="118">
        <f t="shared" si="95"/>
        <v>3.2386363636363638</v>
      </c>
      <c r="J176" s="119">
        <f>C176/F176</f>
        <v>26.4</v>
      </c>
      <c r="K176" s="118">
        <f>E176/F176</f>
        <v>14.25</v>
      </c>
      <c r="M176" s="117"/>
    </row>
    <row r="177" spans="1:13" ht="15" customHeight="1" x14ac:dyDescent="0.2">
      <c r="A177" s="18"/>
      <c r="B177" s="19">
        <v>2017</v>
      </c>
      <c r="C177" s="19">
        <v>506</v>
      </c>
      <c r="D177" s="19">
        <v>9</v>
      </c>
      <c r="E177" s="19">
        <v>328</v>
      </c>
      <c r="F177" s="19">
        <v>28</v>
      </c>
      <c r="G177" s="23" t="s">
        <v>1249</v>
      </c>
      <c r="H177" s="20">
        <v>2</v>
      </c>
      <c r="I177" s="96">
        <v>3.89</v>
      </c>
      <c r="J177" s="119">
        <f>C177/F177</f>
        <v>18.071428571428573</v>
      </c>
      <c r="K177" s="96">
        <v>11.71</v>
      </c>
      <c r="M177" s="117"/>
    </row>
    <row r="178" spans="1:13" ht="15" customHeight="1" x14ac:dyDescent="0.2">
      <c r="A178" s="18"/>
      <c r="B178" s="19">
        <v>2018</v>
      </c>
      <c r="C178" s="19">
        <v>582</v>
      </c>
      <c r="D178" s="86">
        <v>10</v>
      </c>
      <c r="E178" s="86">
        <v>412</v>
      </c>
      <c r="F178" s="86">
        <v>25</v>
      </c>
      <c r="G178" s="20" t="s">
        <v>1286</v>
      </c>
      <c r="H178" s="92">
        <v>0</v>
      </c>
      <c r="I178" s="87">
        <v>4.25</v>
      </c>
      <c r="J178" s="88">
        <v>23.28</v>
      </c>
      <c r="K178" s="87">
        <v>16.48</v>
      </c>
      <c r="M178" s="117"/>
    </row>
    <row r="179" spans="1:13" ht="15" customHeight="1" x14ac:dyDescent="0.2">
      <c r="A179" s="18"/>
      <c r="B179" s="121" t="s">
        <v>15</v>
      </c>
      <c r="C179" s="121">
        <f>SUM(C171:C178)</f>
        <v>2840</v>
      </c>
      <c r="D179" s="121">
        <f t="shared" ref="D179:H179" si="100">SUM(D171:D178)</f>
        <v>56</v>
      </c>
      <c r="E179" s="121">
        <f t="shared" si="100"/>
        <v>2064</v>
      </c>
      <c r="F179" s="121">
        <f t="shared" si="100"/>
        <v>118</v>
      </c>
      <c r="G179" s="122" t="s">
        <v>1249</v>
      </c>
      <c r="H179" s="121">
        <f t="shared" si="100"/>
        <v>4</v>
      </c>
      <c r="I179" s="123">
        <f t="shared" si="95"/>
        <v>4.3605633802816905</v>
      </c>
      <c r="J179" s="124">
        <f t="shared" ref="J179" si="101">C179/F179</f>
        <v>24.067796610169491</v>
      </c>
      <c r="K179" s="123">
        <f t="shared" ref="K179" si="102">E179/F179</f>
        <v>17.491525423728813</v>
      </c>
      <c r="M179" s="121">
        <f>SUM(M171:M175)</f>
        <v>0</v>
      </c>
    </row>
    <row r="180" spans="1:13" ht="15" customHeight="1" x14ac:dyDescent="0.2">
      <c r="A180" s="18"/>
      <c r="B180" s="117"/>
      <c r="C180" s="117"/>
      <c r="D180" s="117"/>
      <c r="E180" s="117"/>
      <c r="F180" s="117"/>
      <c r="G180" s="116"/>
      <c r="H180" s="117"/>
      <c r="I180" s="118"/>
      <c r="J180" s="119"/>
      <c r="K180" s="118"/>
      <c r="M180" s="117"/>
    </row>
    <row r="181" spans="1:13" ht="15" customHeight="1" x14ac:dyDescent="0.2">
      <c r="A181" s="18" t="s">
        <v>80</v>
      </c>
      <c r="B181" s="117">
        <v>2007</v>
      </c>
      <c r="C181" s="117">
        <v>172</v>
      </c>
      <c r="D181" s="117">
        <v>3</v>
      </c>
      <c r="E181" s="117">
        <v>157</v>
      </c>
      <c r="F181" s="117">
        <v>5</v>
      </c>
      <c r="G181" s="116" t="s">
        <v>602</v>
      </c>
      <c r="H181" s="117">
        <v>0</v>
      </c>
      <c r="I181" s="118">
        <f t="shared" ref="I181:I190" si="103">E181/(C181/6)</f>
        <v>5.4767441860465116</v>
      </c>
      <c r="J181" s="119">
        <f t="shared" ref="J181" si="104">C181/F181</f>
        <v>34.4</v>
      </c>
      <c r="K181" s="118">
        <f t="shared" ref="K181" si="105">E181/F181</f>
        <v>31.4</v>
      </c>
      <c r="M181" s="117">
        <v>4</v>
      </c>
    </row>
    <row r="182" spans="1:13" ht="15" customHeight="1" x14ac:dyDescent="0.2">
      <c r="A182" s="18"/>
      <c r="B182" s="117">
        <v>2008</v>
      </c>
      <c r="C182" s="117">
        <v>523</v>
      </c>
      <c r="D182" s="117">
        <v>14</v>
      </c>
      <c r="E182" s="117">
        <v>297</v>
      </c>
      <c r="F182" s="117">
        <v>17</v>
      </c>
      <c r="G182" s="116" t="s">
        <v>603</v>
      </c>
      <c r="H182" s="117">
        <v>0</v>
      </c>
      <c r="I182" s="118">
        <f t="shared" si="103"/>
        <v>3.407265774378585</v>
      </c>
      <c r="J182" s="119">
        <f t="shared" ref="J182:J190" si="106">C182/F182</f>
        <v>30.764705882352942</v>
      </c>
      <c r="K182" s="118">
        <f t="shared" ref="K182:K190" si="107">E182/F182</f>
        <v>17.470588235294116</v>
      </c>
      <c r="M182" s="117">
        <v>11</v>
      </c>
    </row>
    <row r="183" spans="1:13" ht="15" customHeight="1" x14ac:dyDescent="0.2">
      <c r="A183" s="18"/>
      <c r="B183" s="117">
        <v>2009</v>
      </c>
      <c r="C183" s="117">
        <v>710</v>
      </c>
      <c r="D183" s="117">
        <v>32</v>
      </c>
      <c r="E183" s="117">
        <v>338</v>
      </c>
      <c r="F183" s="117">
        <v>35</v>
      </c>
      <c r="G183" s="116" t="s">
        <v>604</v>
      </c>
      <c r="H183" s="117">
        <v>3</v>
      </c>
      <c r="I183" s="118">
        <f t="shared" si="103"/>
        <v>2.8563380281690143</v>
      </c>
      <c r="J183" s="119">
        <f t="shared" si="106"/>
        <v>20.285714285714285</v>
      </c>
      <c r="K183" s="118">
        <f t="shared" si="107"/>
        <v>9.6571428571428566</v>
      </c>
      <c r="M183" s="117">
        <v>14</v>
      </c>
    </row>
    <row r="184" spans="1:13" ht="15" customHeight="1" x14ac:dyDescent="0.2">
      <c r="A184" s="18"/>
      <c r="B184" s="117">
        <v>2010</v>
      </c>
      <c r="C184" s="117">
        <v>1019</v>
      </c>
      <c r="D184" s="117">
        <v>32</v>
      </c>
      <c r="E184" s="117">
        <v>626</v>
      </c>
      <c r="F184" s="117">
        <v>46</v>
      </c>
      <c r="G184" s="116" t="s">
        <v>605</v>
      </c>
      <c r="H184" s="117">
        <v>4</v>
      </c>
      <c r="I184" s="118">
        <f t="shared" si="103"/>
        <v>3.6859666339548576</v>
      </c>
      <c r="J184" s="119">
        <f t="shared" si="106"/>
        <v>22.152173913043477</v>
      </c>
      <c r="K184" s="118">
        <f t="shared" si="107"/>
        <v>13.608695652173912</v>
      </c>
      <c r="M184" s="117">
        <v>17</v>
      </c>
    </row>
    <row r="185" spans="1:13" ht="15" customHeight="1" x14ac:dyDescent="0.2">
      <c r="A185" s="18"/>
      <c r="B185" s="117">
        <v>2011</v>
      </c>
      <c r="C185" s="21">
        <v>703</v>
      </c>
      <c r="D185" s="21">
        <v>17</v>
      </c>
      <c r="E185" s="21">
        <v>454</v>
      </c>
      <c r="F185" s="21">
        <v>21</v>
      </c>
      <c r="G185" s="24" t="s">
        <v>1085</v>
      </c>
      <c r="H185" s="21">
        <v>1</v>
      </c>
      <c r="I185" s="118">
        <f t="shared" si="103"/>
        <v>3.8748221906116642</v>
      </c>
      <c r="J185" s="119">
        <f t="shared" si="106"/>
        <v>33.476190476190474</v>
      </c>
      <c r="K185" s="118">
        <f t="shared" si="107"/>
        <v>21.61904761904762</v>
      </c>
      <c r="M185" s="117"/>
    </row>
    <row r="186" spans="1:13" ht="15" customHeight="1" x14ac:dyDescent="0.2">
      <c r="A186" s="18"/>
      <c r="B186" s="117">
        <v>2012</v>
      </c>
      <c r="C186" s="21">
        <v>864</v>
      </c>
      <c r="D186" s="21">
        <v>17</v>
      </c>
      <c r="E186" s="21">
        <v>586</v>
      </c>
      <c r="F186" s="21">
        <v>25</v>
      </c>
      <c r="G186" s="24" t="s">
        <v>1089</v>
      </c>
      <c r="H186" s="21">
        <v>1</v>
      </c>
      <c r="I186" s="118">
        <f t="shared" si="103"/>
        <v>4.0694444444444446</v>
      </c>
      <c r="J186" s="119">
        <f t="shared" si="106"/>
        <v>34.56</v>
      </c>
      <c r="K186" s="118">
        <f t="shared" si="107"/>
        <v>23.44</v>
      </c>
      <c r="M186" s="117"/>
    </row>
    <row r="187" spans="1:13" ht="15" customHeight="1" x14ac:dyDescent="0.2">
      <c r="A187" s="18"/>
      <c r="B187" s="117">
        <v>2014</v>
      </c>
      <c r="C187" s="21">
        <v>306</v>
      </c>
      <c r="D187" s="21">
        <v>6</v>
      </c>
      <c r="E187" s="21">
        <v>199</v>
      </c>
      <c r="F187" s="21">
        <v>12</v>
      </c>
      <c r="G187" s="24" t="s">
        <v>1099</v>
      </c>
      <c r="H187" s="21">
        <v>0</v>
      </c>
      <c r="I187" s="118">
        <f t="shared" si="103"/>
        <v>3.9019607843137254</v>
      </c>
      <c r="J187" s="119">
        <f t="shared" si="106"/>
        <v>25.5</v>
      </c>
      <c r="K187" s="118">
        <f t="shared" si="107"/>
        <v>16.583333333333332</v>
      </c>
      <c r="M187" s="117"/>
    </row>
    <row r="188" spans="1:13" ht="15" customHeight="1" x14ac:dyDescent="0.2">
      <c r="A188" s="18"/>
      <c r="B188" s="117">
        <v>2015</v>
      </c>
      <c r="C188" s="21">
        <v>300</v>
      </c>
      <c r="D188" s="21">
        <v>5</v>
      </c>
      <c r="E188" s="21">
        <v>242</v>
      </c>
      <c r="F188" s="21">
        <v>5</v>
      </c>
      <c r="G188" s="24" t="s">
        <v>571</v>
      </c>
      <c r="H188" s="21">
        <v>0</v>
      </c>
      <c r="I188" s="118">
        <f t="shared" si="103"/>
        <v>4.84</v>
      </c>
      <c r="J188" s="119">
        <f t="shared" si="106"/>
        <v>60</v>
      </c>
      <c r="K188" s="118">
        <f t="shared" si="107"/>
        <v>48.4</v>
      </c>
      <c r="M188" s="117"/>
    </row>
    <row r="189" spans="1:13" ht="15" customHeight="1" x14ac:dyDescent="0.2">
      <c r="A189" s="18"/>
      <c r="B189" s="19">
        <v>2017</v>
      </c>
      <c r="C189" s="19">
        <v>478</v>
      </c>
      <c r="D189" s="19">
        <v>6</v>
      </c>
      <c r="E189" s="19">
        <v>331</v>
      </c>
      <c r="F189" s="19">
        <v>14</v>
      </c>
      <c r="G189" s="23" t="s">
        <v>1258</v>
      </c>
      <c r="H189" s="20">
        <v>0</v>
      </c>
      <c r="I189" s="118">
        <f t="shared" ref="I189" si="108">E189/(C189/6)</f>
        <v>4.1548117154811717</v>
      </c>
      <c r="J189" s="119">
        <f t="shared" ref="J189" si="109">C189/F189</f>
        <v>34.142857142857146</v>
      </c>
      <c r="K189" s="118">
        <f t="shared" ref="K189" si="110">E189/F189</f>
        <v>23.642857142857142</v>
      </c>
      <c r="M189" s="117"/>
    </row>
    <row r="190" spans="1:13" ht="15" customHeight="1" x14ac:dyDescent="0.2">
      <c r="A190" s="18"/>
      <c r="B190" s="121" t="s">
        <v>15</v>
      </c>
      <c r="C190" s="121">
        <f>SUM(C181:C189)</f>
        <v>5075</v>
      </c>
      <c r="D190" s="121">
        <f t="shared" ref="D190:H190" si="111">SUM(D181:D189)</f>
        <v>132</v>
      </c>
      <c r="E190" s="121">
        <f t="shared" si="111"/>
        <v>3230</v>
      </c>
      <c r="F190" s="121">
        <f t="shared" si="111"/>
        <v>180</v>
      </c>
      <c r="G190" s="122" t="s">
        <v>604</v>
      </c>
      <c r="H190" s="121">
        <f t="shared" si="111"/>
        <v>9</v>
      </c>
      <c r="I190" s="123">
        <f t="shared" si="103"/>
        <v>3.8187192118226601</v>
      </c>
      <c r="J190" s="124">
        <f t="shared" si="106"/>
        <v>28.194444444444443</v>
      </c>
      <c r="K190" s="123">
        <f t="shared" si="107"/>
        <v>17.944444444444443</v>
      </c>
      <c r="M190" s="121">
        <v>46</v>
      </c>
    </row>
    <row r="191" spans="1:13" ht="15" customHeight="1" x14ac:dyDescent="0.2">
      <c r="A191" s="18"/>
      <c r="B191" s="117"/>
      <c r="C191" s="117"/>
      <c r="D191" s="117"/>
      <c r="E191" s="117"/>
      <c r="F191" s="117"/>
      <c r="G191" s="116"/>
      <c r="H191" s="117"/>
      <c r="I191" s="118"/>
      <c r="J191" s="119"/>
      <c r="K191" s="118"/>
      <c r="M191" s="117"/>
    </row>
    <row r="192" spans="1:13" ht="15" customHeight="1" x14ac:dyDescent="0.2">
      <c r="A192" s="19" t="s">
        <v>1303</v>
      </c>
      <c r="B192" s="19">
        <v>2019</v>
      </c>
      <c r="C192" s="86">
        <v>570</v>
      </c>
      <c r="D192" s="86">
        <v>21</v>
      </c>
      <c r="E192" s="86">
        <v>309</v>
      </c>
      <c r="F192" s="86">
        <v>20</v>
      </c>
      <c r="G192" s="20" t="s">
        <v>786</v>
      </c>
      <c r="H192" s="92">
        <v>1</v>
      </c>
      <c r="I192" s="118">
        <f t="shared" ref="I192:I197" si="112">E192/(C192/6)</f>
        <v>3.2526315789473683</v>
      </c>
      <c r="J192" s="119">
        <f t="shared" ref="J192:J197" si="113">C192/F192</f>
        <v>28.5</v>
      </c>
      <c r="K192" s="118">
        <f t="shared" ref="K192:K197" si="114">E192/F192</f>
        <v>15.45</v>
      </c>
      <c r="L192" s="21"/>
    </row>
    <row r="193" spans="1:13" ht="15" customHeight="1" x14ac:dyDescent="0.2">
      <c r="B193" s="19">
        <v>2020</v>
      </c>
      <c r="C193" s="19">
        <v>132</v>
      </c>
      <c r="D193" s="86">
        <v>4</v>
      </c>
      <c r="E193" s="86">
        <v>126</v>
      </c>
      <c r="F193" s="86">
        <v>4</v>
      </c>
      <c r="G193" s="20" t="s">
        <v>1343</v>
      </c>
      <c r="H193" s="92">
        <v>0</v>
      </c>
      <c r="I193" s="87">
        <v>5.73</v>
      </c>
      <c r="J193" s="88">
        <v>33</v>
      </c>
      <c r="K193" s="118"/>
      <c r="L193" s="21"/>
    </row>
    <row r="194" spans="1:13" ht="15" customHeight="1" x14ac:dyDescent="0.2">
      <c r="B194" s="86">
        <v>2021</v>
      </c>
      <c r="C194" s="19">
        <v>520</v>
      </c>
      <c r="D194" s="86">
        <v>14</v>
      </c>
      <c r="E194" s="86">
        <v>322</v>
      </c>
      <c r="F194" s="86">
        <v>16</v>
      </c>
      <c r="G194" s="20" t="s">
        <v>1357</v>
      </c>
      <c r="H194" s="92">
        <v>0</v>
      </c>
      <c r="I194" s="87">
        <v>3.72</v>
      </c>
      <c r="J194" s="88">
        <v>32.5</v>
      </c>
      <c r="K194" s="87">
        <v>20.13</v>
      </c>
      <c r="L194" s="21"/>
    </row>
    <row r="195" spans="1:13" ht="15" customHeight="1" x14ac:dyDescent="0.2">
      <c r="B195" s="19">
        <v>2022</v>
      </c>
      <c r="C195" s="71">
        <v>786</v>
      </c>
      <c r="D195" s="71">
        <v>20</v>
      </c>
      <c r="E195" s="71">
        <v>551</v>
      </c>
      <c r="F195" s="71">
        <v>31</v>
      </c>
      <c r="G195" s="20" t="s">
        <v>860</v>
      </c>
      <c r="H195" s="71">
        <v>1</v>
      </c>
      <c r="I195" s="101">
        <v>4.21</v>
      </c>
      <c r="J195" s="102">
        <v>25.35</v>
      </c>
      <c r="K195" s="101">
        <v>17.77</v>
      </c>
      <c r="L195" s="21"/>
    </row>
    <row r="196" spans="1:13" ht="15" customHeight="1" x14ac:dyDescent="0.2">
      <c r="B196" s="19">
        <v>2023</v>
      </c>
      <c r="C196" s="19">
        <v>447</v>
      </c>
      <c r="D196" s="19">
        <v>12</v>
      </c>
      <c r="E196" s="19">
        <v>326</v>
      </c>
      <c r="F196" s="19">
        <v>13</v>
      </c>
      <c r="G196" s="20" t="s">
        <v>1436</v>
      </c>
      <c r="H196" s="19">
        <v>0</v>
      </c>
      <c r="I196" s="96">
        <f t="shared" ref="I196" si="115">E196/(C196/6)</f>
        <v>4.375838926174497</v>
      </c>
      <c r="J196" s="97">
        <f t="shared" ref="J196" si="116">C196/F196</f>
        <v>34.384615384615387</v>
      </c>
      <c r="K196" s="96">
        <f t="shared" ref="K196" si="117">E196/F196</f>
        <v>25.076923076923077</v>
      </c>
      <c r="L196" s="21"/>
    </row>
    <row r="197" spans="1:13" ht="15" customHeight="1" x14ac:dyDescent="0.2">
      <c r="B197" s="121" t="s">
        <v>15</v>
      </c>
      <c r="C197" s="121">
        <f>SUM(C192:C196)</f>
        <v>2455</v>
      </c>
      <c r="D197" s="121">
        <f>SUM(D192:D196)</f>
        <v>71</v>
      </c>
      <c r="E197" s="121">
        <f>SUM(E192:E196)</f>
        <v>1634</v>
      </c>
      <c r="F197" s="121">
        <f>SUM(F192:F196)</f>
        <v>84</v>
      </c>
      <c r="G197" s="25" t="s">
        <v>786</v>
      </c>
      <c r="H197" s="121">
        <f>SUM(H192:H196)</f>
        <v>2</v>
      </c>
      <c r="I197" s="123">
        <f t="shared" si="112"/>
        <v>3.9934826883910386</v>
      </c>
      <c r="J197" s="124">
        <f t="shared" si="113"/>
        <v>29.226190476190474</v>
      </c>
      <c r="K197" s="123">
        <f t="shared" si="114"/>
        <v>19.452380952380953</v>
      </c>
    </row>
    <row r="198" spans="1:13" ht="15" customHeight="1" x14ac:dyDescent="0.2">
      <c r="B198" s="117"/>
      <c r="C198" s="117"/>
      <c r="D198" s="117"/>
      <c r="E198" s="117"/>
      <c r="F198" s="117"/>
      <c r="G198" s="24"/>
      <c r="H198" s="117"/>
      <c r="I198" s="118"/>
      <c r="J198" s="119"/>
      <c r="K198" s="118"/>
      <c r="M198" s="117"/>
    </row>
    <row r="199" spans="1:13" ht="15" customHeight="1" x14ac:dyDescent="0.2">
      <c r="A199" s="18" t="s">
        <v>84</v>
      </c>
      <c r="B199" s="117">
        <v>1998</v>
      </c>
      <c r="C199" s="117">
        <v>1</v>
      </c>
      <c r="D199" s="117">
        <v>0</v>
      </c>
      <c r="E199" s="117">
        <v>4</v>
      </c>
      <c r="F199" s="117">
        <v>0</v>
      </c>
      <c r="G199" s="116" t="s">
        <v>606</v>
      </c>
      <c r="H199" s="117">
        <v>0</v>
      </c>
      <c r="I199" s="118">
        <f>E199/(C199/6)</f>
        <v>24</v>
      </c>
      <c r="J199" s="119"/>
      <c r="K199" s="118"/>
      <c r="M199" s="117">
        <v>1</v>
      </c>
    </row>
    <row r="200" spans="1:13" ht="15" customHeight="1" x14ac:dyDescent="0.2">
      <c r="A200" s="18"/>
      <c r="B200" s="117"/>
      <c r="C200" s="117"/>
      <c r="D200" s="117"/>
      <c r="E200" s="117"/>
      <c r="F200" s="117"/>
      <c r="G200" s="116"/>
      <c r="H200" s="117"/>
      <c r="I200" s="118"/>
      <c r="J200" s="119"/>
      <c r="K200" s="118"/>
      <c r="M200" s="117"/>
    </row>
    <row r="201" spans="1:13" ht="15" customHeight="1" x14ac:dyDescent="0.2">
      <c r="A201" s="18" t="s">
        <v>87</v>
      </c>
      <c r="B201" s="117">
        <v>1984</v>
      </c>
      <c r="C201" s="117">
        <v>1092</v>
      </c>
      <c r="D201" s="117">
        <v>33</v>
      </c>
      <c r="E201" s="117">
        <v>459</v>
      </c>
      <c r="F201" s="117">
        <v>28</v>
      </c>
      <c r="G201" s="116" t="s">
        <v>607</v>
      </c>
      <c r="H201" s="117">
        <v>1</v>
      </c>
      <c r="I201" s="118">
        <f t="shared" ref="I201:I214" si="118">E201/(C201/6)</f>
        <v>2.5219780219780219</v>
      </c>
      <c r="J201" s="119">
        <f t="shared" ref="J201" si="119">C201/F201</f>
        <v>39</v>
      </c>
      <c r="K201" s="118">
        <f t="shared" ref="K201" si="120">E201/F201</f>
        <v>16.392857142857142</v>
      </c>
      <c r="M201" s="117">
        <v>13</v>
      </c>
    </row>
    <row r="202" spans="1:13" ht="15" customHeight="1" x14ac:dyDescent="0.2">
      <c r="A202" s="18"/>
      <c r="B202" s="117">
        <v>1985</v>
      </c>
      <c r="C202" s="117">
        <v>805</v>
      </c>
      <c r="D202" s="117">
        <v>31</v>
      </c>
      <c r="E202" s="117">
        <v>318</v>
      </c>
      <c r="F202" s="117">
        <v>22</v>
      </c>
      <c r="G202" s="116" t="s">
        <v>608</v>
      </c>
      <c r="H202" s="117">
        <v>1</v>
      </c>
      <c r="I202" s="118">
        <f t="shared" si="118"/>
        <v>2.3701863354037269</v>
      </c>
      <c r="J202" s="119">
        <f t="shared" ref="J202:J214" si="121">C202/F202</f>
        <v>36.590909090909093</v>
      </c>
      <c r="K202" s="118">
        <f t="shared" ref="K202:K214" si="122">E202/F202</f>
        <v>14.454545454545455</v>
      </c>
      <c r="M202" s="117">
        <v>12</v>
      </c>
    </row>
    <row r="203" spans="1:13" ht="15" customHeight="1" x14ac:dyDescent="0.2">
      <c r="A203" s="18"/>
      <c r="B203" s="117">
        <v>1986</v>
      </c>
      <c r="C203" s="117">
        <v>1432</v>
      </c>
      <c r="D203" s="117">
        <v>60</v>
      </c>
      <c r="E203" s="117">
        <v>508</v>
      </c>
      <c r="F203" s="117">
        <v>43</v>
      </c>
      <c r="G203" s="116" t="s">
        <v>609</v>
      </c>
      <c r="H203" s="117">
        <v>1</v>
      </c>
      <c r="I203" s="118">
        <f t="shared" si="118"/>
        <v>2.1284916201117321</v>
      </c>
      <c r="J203" s="119">
        <f t="shared" si="121"/>
        <v>33.302325581395351</v>
      </c>
      <c r="K203" s="118">
        <f t="shared" si="122"/>
        <v>11.813953488372093</v>
      </c>
      <c r="M203" s="117">
        <v>17</v>
      </c>
    </row>
    <row r="204" spans="1:13" ht="15" customHeight="1" x14ac:dyDescent="0.2">
      <c r="A204" s="18"/>
      <c r="B204" s="117">
        <v>1987</v>
      </c>
      <c r="C204" s="117">
        <v>1360</v>
      </c>
      <c r="D204" s="117">
        <v>58</v>
      </c>
      <c r="E204" s="117">
        <v>489</v>
      </c>
      <c r="F204" s="117">
        <v>43</v>
      </c>
      <c r="G204" s="116" t="s">
        <v>610</v>
      </c>
      <c r="H204" s="117">
        <v>1</v>
      </c>
      <c r="I204" s="118">
        <f t="shared" si="118"/>
        <v>2.1573529411764705</v>
      </c>
      <c r="J204" s="119">
        <f t="shared" si="121"/>
        <v>31.627906976744185</v>
      </c>
      <c r="K204" s="118">
        <f t="shared" si="122"/>
        <v>11.372093023255815</v>
      </c>
      <c r="M204" s="117">
        <v>16</v>
      </c>
    </row>
    <row r="205" spans="1:13" ht="15" customHeight="1" x14ac:dyDescent="0.2">
      <c r="A205" s="18"/>
      <c r="B205" s="117">
        <v>1988</v>
      </c>
      <c r="C205" s="117">
        <v>1398</v>
      </c>
      <c r="D205" s="117">
        <v>59</v>
      </c>
      <c r="E205" s="117">
        <v>524</v>
      </c>
      <c r="F205" s="117">
        <v>52</v>
      </c>
      <c r="G205" s="116" t="s">
        <v>611</v>
      </c>
      <c r="H205" s="117">
        <v>4</v>
      </c>
      <c r="I205" s="118">
        <f t="shared" si="118"/>
        <v>2.2489270386266096</v>
      </c>
      <c r="J205" s="119">
        <f t="shared" si="121"/>
        <v>26.884615384615383</v>
      </c>
      <c r="K205" s="118">
        <f t="shared" si="122"/>
        <v>10.076923076923077</v>
      </c>
      <c r="M205" s="117">
        <v>15</v>
      </c>
    </row>
    <row r="206" spans="1:13" ht="15" customHeight="1" x14ac:dyDescent="0.2">
      <c r="A206" s="18"/>
      <c r="B206" s="117">
        <v>1989</v>
      </c>
      <c r="C206" s="117">
        <v>1703</v>
      </c>
      <c r="D206" s="117">
        <v>59</v>
      </c>
      <c r="E206" s="117">
        <v>814</v>
      </c>
      <c r="F206" s="117">
        <v>45</v>
      </c>
      <c r="G206" s="116" t="s">
        <v>612</v>
      </c>
      <c r="H206" s="117">
        <v>3</v>
      </c>
      <c r="I206" s="118">
        <f t="shared" si="118"/>
        <v>2.8678802113916619</v>
      </c>
      <c r="J206" s="119">
        <f t="shared" si="121"/>
        <v>37.844444444444441</v>
      </c>
      <c r="K206" s="118">
        <f t="shared" si="122"/>
        <v>18.088888888888889</v>
      </c>
      <c r="M206" s="117">
        <v>21</v>
      </c>
    </row>
    <row r="207" spans="1:13" ht="15" customHeight="1" x14ac:dyDescent="0.2">
      <c r="A207" s="18"/>
      <c r="B207" s="117">
        <v>1990</v>
      </c>
      <c r="C207" s="117">
        <v>423</v>
      </c>
      <c r="D207" s="117">
        <v>9</v>
      </c>
      <c r="E207" s="117">
        <v>224</v>
      </c>
      <c r="F207" s="117">
        <v>9</v>
      </c>
      <c r="G207" s="116" t="s">
        <v>613</v>
      </c>
      <c r="H207" s="117">
        <v>0</v>
      </c>
      <c r="I207" s="118">
        <f t="shared" si="118"/>
        <v>3.1773049645390072</v>
      </c>
      <c r="J207" s="119">
        <f t="shared" si="121"/>
        <v>47</v>
      </c>
      <c r="K207" s="118">
        <f t="shared" si="122"/>
        <v>24.888888888888889</v>
      </c>
      <c r="M207" s="117">
        <v>7</v>
      </c>
    </row>
    <row r="208" spans="1:13" ht="15" customHeight="1" x14ac:dyDescent="0.2">
      <c r="A208" s="18"/>
      <c r="B208" s="117">
        <v>1991</v>
      </c>
      <c r="C208" s="117">
        <v>1295</v>
      </c>
      <c r="D208" s="117">
        <v>52</v>
      </c>
      <c r="E208" s="117">
        <v>586</v>
      </c>
      <c r="F208" s="117">
        <v>29</v>
      </c>
      <c r="G208" s="116" t="s">
        <v>614</v>
      </c>
      <c r="H208" s="117">
        <v>2</v>
      </c>
      <c r="I208" s="118">
        <f t="shared" si="118"/>
        <v>2.7150579150579151</v>
      </c>
      <c r="J208" s="119">
        <f t="shared" si="121"/>
        <v>44.655172413793103</v>
      </c>
      <c r="K208" s="118">
        <f t="shared" si="122"/>
        <v>20.206896551724139</v>
      </c>
      <c r="M208" s="117">
        <v>16</v>
      </c>
    </row>
    <row r="209" spans="1:13" ht="15" customHeight="1" x14ac:dyDescent="0.2">
      <c r="A209" s="18"/>
      <c r="B209" s="117">
        <v>1992</v>
      </c>
      <c r="C209" s="117">
        <v>936</v>
      </c>
      <c r="D209" s="117">
        <v>29</v>
      </c>
      <c r="E209" s="117">
        <v>499</v>
      </c>
      <c r="F209" s="117">
        <v>19</v>
      </c>
      <c r="G209" s="116" t="s">
        <v>615</v>
      </c>
      <c r="H209" s="117">
        <v>0</v>
      </c>
      <c r="I209" s="118">
        <f t="shared" si="118"/>
        <v>3.1987179487179489</v>
      </c>
      <c r="J209" s="119">
        <f t="shared" si="121"/>
        <v>49.263157894736842</v>
      </c>
      <c r="K209" s="118">
        <f t="shared" si="122"/>
        <v>26.263157894736842</v>
      </c>
      <c r="M209" s="117">
        <v>13</v>
      </c>
    </row>
    <row r="210" spans="1:13" ht="15" customHeight="1" x14ac:dyDescent="0.2">
      <c r="A210" s="18"/>
      <c r="B210" s="117">
        <v>1993</v>
      </c>
      <c r="C210" s="117">
        <v>359</v>
      </c>
      <c r="D210" s="117">
        <v>14</v>
      </c>
      <c r="E210" s="117">
        <v>158</v>
      </c>
      <c r="F210" s="117">
        <v>8</v>
      </c>
      <c r="G210" s="116" t="s">
        <v>616</v>
      </c>
      <c r="H210" s="117">
        <v>1</v>
      </c>
      <c r="I210" s="118">
        <f t="shared" si="118"/>
        <v>2.6406685236768803</v>
      </c>
      <c r="J210" s="119">
        <f t="shared" si="121"/>
        <v>44.875</v>
      </c>
      <c r="K210" s="118">
        <f t="shared" si="122"/>
        <v>19.75</v>
      </c>
      <c r="M210" s="117">
        <v>5</v>
      </c>
    </row>
    <row r="211" spans="1:13" ht="15" customHeight="1" x14ac:dyDescent="0.2">
      <c r="A211" s="18"/>
      <c r="B211" s="117">
        <v>1994</v>
      </c>
      <c r="C211" s="117">
        <v>126</v>
      </c>
      <c r="D211" s="117">
        <v>5</v>
      </c>
      <c r="E211" s="117">
        <v>59</v>
      </c>
      <c r="F211" s="117">
        <v>1</v>
      </c>
      <c r="G211" s="116" t="s">
        <v>617</v>
      </c>
      <c r="H211" s="117">
        <v>0</v>
      </c>
      <c r="I211" s="118">
        <f t="shared" si="118"/>
        <v>2.8095238095238093</v>
      </c>
      <c r="J211" s="119">
        <f t="shared" si="121"/>
        <v>126</v>
      </c>
      <c r="K211" s="118">
        <f t="shared" si="122"/>
        <v>59</v>
      </c>
      <c r="M211" s="117">
        <v>2</v>
      </c>
    </row>
    <row r="212" spans="1:13" ht="15" customHeight="1" x14ac:dyDescent="0.2">
      <c r="A212" s="18"/>
      <c r="B212" s="117">
        <v>1998</v>
      </c>
      <c r="C212" s="117">
        <v>78</v>
      </c>
      <c r="D212" s="117">
        <v>1</v>
      </c>
      <c r="E212" s="117">
        <v>55</v>
      </c>
      <c r="F212" s="117">
        <v>1</v>
      </c>
      <c r="G212" s="116" t="s">
        <v>618</v>
      </c>
      <c r="H212" s="117">
        <v>0</v>
      </c>
      <c r="I212" s="118">
        <f t="shared" si="118"/>
        <v>4.2307692307692308</v>
      </c>
      <c r="J212" s="119">
        <f t="shared" si="121"/>
        <v>78</v>
      </c>
      <c r="K212" s="118">
        <f t="shared" si="122"/>
        <v>55</v>
      </c>
      <c r="M212" s="117">
        <v>3</v>
      </c>
    </row>
    <row r="213" spans="1:13" ht="15" customHeight="1" x14ac:dyDescent="0.2">
      <c r="A213" s="18"/>
      <c r="B213" s="117">
        <v>2000</v>
      </c>
      <c r="C213" s="117">
        <v>285</v>
      </c>
      <c r="D213" s="117">
        <v>8</v>
      </c>
      <c r="E213" s="117">
        <v>182</v>
      </c>
      <c r="F213" s="117">
        <v>4</v>
      </c>
      <c r="G213" s="116" t="s">
        <v>619</v>
      </c>
      <c r="H213" s="117">
        <v>0</v>
      </c>
      <c r="I213" s="118">
        <f t="shared" si="118"/>
        <v>3.831578947368421</v>
      </c>
      <c r="J213" s="119">
        <f t="shared" si="121"/>
        <v>71.25</v>
      </c>
      <c r="K213" s="118">
        <f t="shared" si="122"/>
        <v>45.5</v>
      </c>
      <c r="M213" s="117">
        <v>6</v>
      </c>
    </row>
    <row r="214" spans="1:13" ht="15" customHeight="1" x14ac:dyDescent="0.2">
      <c r="A214" s="18"/>
      <c r="B214" s="121" t="s">
        <v>15</v>
      </c>
      <c r="C214" s="121">
        <v>11292</v>
      </c>
      <c r="D214" s="121">
        <v>418</v>
      </c>
      <c r="E214" s="121">
        <v>4875</v>
      </c>
      <c r="F214" s="121">
        <v>304</v>
      </c>
      <c r="G214" s="122" t="s">
        <v>611</v>
      </c>
      <c r="H214" s="121">
        <v>14</v>
      </c>
      <c r="I214" s="123">
        <f t="shared" si="118"/>
        <v>2.5903294367693941</v>
      </c>
      <c r="J214" s="124">
        <f t="shared" si="121"/>
        <v>37.14473684210526</v>
      </c>
      <c r="K214" s="123">
        <f t="shared" si="122"/>
        <v>16.036184210526315</v>
      </c>
      <c r="M214" s="121">
        <v>146</v>
      </c>
    </row>
    <row r="215" spans="1:13" ht="15" customHeight="1" x14ac:dyDescent="0.2">
      <c r="A215" s="18"/>
      <c r="B215" s="117"/>
      <c r="C215" s="117"/>
      <c r="D215" s="117"/>
      <c r="E215" s="117"/>
      <c r="F215" s="117"/>
      <c r="G215" s="116"/>
      <c r="H215" s="117"/>
      <c r="I215" s="118"/>
      <c r="J215" s="119"/>
      <c r="K215" s="118"/>
      <c r="M215" s="117"/>
    </row>
    <row r="216" spans="1:13" ht="15" customHeight="1" x14ac:dyDescent="0.2">
      <c r="A216" s="18" t="s">
        <v>91</v>
      </c>
      <c r="B216" s="117">
        <v>1984</v>
      </c>
      <c r="C216" s="117">
        <v>604</v>
      </c>
      <c r="D216" s="117">
        <v>19</v>
      </c>
      <c r="E216" s="117">
        <v>292</v>
      </c>
      <c r="F216" s="117">
        <v>16</v>
      </c>
      <c r="G216" s="116" t="s">
        <v>620</v>
      </c>
      <c r="H216" s="117">
        <v>0</v>
      </c>
      <c r="I216" s="118">
        <f t="shared" ref="I216:I221" si="123">E216/(C216/6)</f>
        <v>2.9006622516556289</v>
      </c>
      <c r="J216" s="119">
        <f t="shared" ref="J216" si="124">C216/F216</f>
        <v>37.75</v>
      </c>
      <c r="K216" s="118">
        <f t="shared" ref="K216" si="125">E216/F216</f>
        <v>18.25</v>
      </c>
      <c r="M216" s="117">
        <v>12</v>
      </c>
    </row>
    <row r="217" spans="1:13" ht="15" customHeight="1" x14ac:dyDescent="0.2">
      <c r="A217" s="18"/>
      <c r="B217" s="117">
        <v>1985</v>
      </c>
      <c r="C217" s="117">
        <v>549</v>
      </c>
      <c r="D217" s="117">
        <v>23</v>
      </c>
      <c r="E217" s="117">
        <v>222</v>
      </c>
      <c r="F217" s="117">
        <v>27</v>
      </c>
      <c r="G217" s="116" t="s">
        <v>621</v>
      </c>
      <c r="H217" s="117">
        <v>3</v>
      </c>
      <c r="I217" s="118">
        <f t="shared" si="123"/>
        <v>2.4262295081967213</v>
      </c>
      <c r="J217" s="119">
        <f t="shared" ref="J217:J221" si="126">C217/F217</f>
        <v>20.333333333333332</v>
      </c>
      <c r="K217" s="118">
        <f t="shared" ref="K217:K221" si="127">E217/F217</f>
        <v>8.2222222222222214</v>
      </c>
      <c r="M217" s="117">
        <v>11</v>
      </c>
    </row>
    <row r="218" spans="1:13" ht="15" customHeight="1" x14ac:dyDescent="0.2">
      <c r="A218" s="18"/>
      <c r="B218" s="117">
        <v>1986</v>
      </c>
      <c r="C218" s="117">
        <v>551</v>
      </c>
      <c r="D218" s="117">
        <v>16</v>
      </c>
      <c r="E218" s="117">
        <v>226</v>
      </c>
      <c r="F218" s="117">
        <v>23</v>
      </c>
      <c r="G218" s="116" t="s">
        <v>622</v>
      </c>
      <c r="H218" s="117">
        <v>0</v>
      </c>
      <c r="I218" s="118">
        <f t="shared" si="123"/>
        <v>2.4609800362976406</v>
      </c>
      <c r="J218" s="119">
        <f t="shared" si="126"/>
        <v>23.956521739130434</v>
      </c>
      <c r="K218" s="118">
        <f t="shared" si="127"/>
        <v>9.8260869565217384</v>
      </c>
      <c r="M218" s="117">
        <v>13</v>
      </c>
    </row>
    <row r="219" spans="1:13" ht="15" customHeight="1" x14ac:dyDescent="0.2">
      <c r="A219" s="18"/>
      <c r="B219" s="117">
        <v>1987</v>
      </c>
      <c r="C219" s="117">
        <v>105</v>
      </c>
      <c r="D219" s="117">
        <v>3</v>
      </c>
      <c r="E219" s="117">
        <v>50</v>
      </c>
      <c r="F219" s="117">
        <v>2</v>
      </c>
      <c r="G219" s="116" t="s">
        <v>553</v>
      </c>
      <c r="H219" s="117">
        <v>0</v>
      </c>
      <c r="I219" s="118">
        <f t="shared" si="123"/>
        <v>2.8571428571428572</v>
      </c>
      <c r="J219" s="119">
        <f t="shared" si="126"/>
        <v>52.5</v>
      </c>
      <c r="K219" s="118">
        <f t="shared" si="127"/>
        <v>25</v>
      </c>
      <c r="M219" s="117">
        <v>4</v>
      </c>
    </row>
    <row r="220" spans="1:13" ht="15" customHeight="1" x14ac:dyDescent="0.2">
      <c r="A220" s="18"/>
      <c r="B220" s="117">
        <v>1991</v>
      </c>
      <c r="C220" s="117">
        <v>72</v>
      </c>
      <c r="D220" s="117">
        <v>2</v>
      </c>
      <c r="E220" s="117">
        <v>46</v>
      </c>
      <c r="F220" s="117">
        <v>1</v>
      </c>
      <c r="G220" s="116" t="s">
        <v>623</v>
      </c>
      <c r="H220" s="117">
        <v>0</v>
      </c>
      <c r="I220" s="118">
        <f t="shared" si="123"/>
        <v>3.8333333333333335</v>
      </c>
      <c r="J220" s="119">
        <f t="shared" si="126"/>
        <v>72</v>
      </c>
      <c r="K220" s="118">
        <f t="shared" si="127"/>
        <v>46</v>
      </c>
      <c r="M220" s="117">
        <v>2</v>
      </c>
    </row>
    <row r="221" spans="1:13" ht="15" customHeight="1" x14ac:dyDescent="0.2">
      <c r="A221" s="18"/>
      <c r="B221" s="121" t="s">
        <v>15</v>
      </c>
      <c r="C221" s="121">
        <v>1881</v>
      </c>
      <c r="D221" s="121">
        <v>63</v>
      </c>
      <c r="E221" s="121">
        <v>836</v>
      </c>
      <c r="F221" s="121">
        <v>69</v>
      </c>
      <c r="G221" s="122" t="s">
        <v>621</v>
      </c>
      <c r="H221" s="121">
        <v>3</v>
      </c>
      <c r="I221" s="123">
        <f t="shared" si="123"/>
        <v>2.6666666666666665</v>
      </c>
      <c r="J221" s="124">
        <f t="shared" si="126"/>
        <v>27.260869565217391</v>
      </c>
      <c r="K221" s="123">
        <f t="shared" si="127"/>
        <v>12.115942028985508</v>
      </c>
      <c r="M221" s="121">
        <v>42</v>
      </c>
    </row>
    <row r="222" spans="1:13" ht="15" customHeight="1" x14ac:dyDescent="0.2">
      <c r="A222" s="18"/>
      <c r="B222" s="117"/>
      <c r="C222" s="117"/>
      <c r="D222" s="117"/>
      <c r="E222" s="117"/>
      <c r="F222" s="117"/>
      <c r="G222" s="116"/>
      <c r="H222" s="117"/>
      <c r="I222" s="118"/>
      <c r="J222" s="119"/>
      <c r="K222" s="118"/>
      <c r="M222" s="117"/>
    </row>
    <row r="223" spans="1:13" ht="15" customHeight="1" x14ac:dyDescent="0.2">
      <c r="A223" s="18" t="s">
        <v>1385</v>
      </c>
      <c r="B223" s="19">
        <v>2022</v>
      </c>
      <c r="C223" s="71">
        <v>365</v>
      </c>
      <c r="D223" s="71">
        <v>3</v>
      </c>
      <c r="E223" s="71">
        <v>299</v>
      </c>
      <c r="F223" s="71">
        <v>9</v>
      </c>
      <c r="G223" s="20" t="s">
        <v>1148</v>
      </c>
      <c r="H223" s="71">
        <v>1</v>
      </c>
      <c r="I223" s="101">
        <v>4.92</v>
      </c>
      <c r="J223" s="102">
        <v>40.56</v>
      </c>
      <c r="K223" s="101">
        <v>33.22</v>
      </c>
      <c r="M223" s="117"/>
    </row>
    <row r="224" spans="1:13" ht="15" customHeight="1" x14ac:dyDescent="0.2">
      <c r="A224" s="18"/>
      <c r="B224" s="121" t="s">
        <v>15</v>
      </c>
      <c r="C224" s="121">
        <f>SUM(C223)</f>
        <v>365</v>
      </c>
      <c r="D224" s="121">
        <f>SUM(D223)</f>
        <v>3</v>
      </c>
      <c r="E224" s="121">
        <f>SUM(E223)</f>
        <v>299</v>
      </c>
      <c r="F224" s="121">
        <f>SUM(F223)</f>
        <v>9</v>
      </c>
      <c r="G224" s="122" t="s">
        <v>621</v>
      </c>
      <c r="H224" s="121">
        <f>SUM(H223)</f>
        <v>1</v>
      </c>
      <c r="I224" s="123">
        <f t="shared" ref="I224" si="128">E224/(C224/6)</f>
        <v>4.9150684931506845</v>
      </c>
      <c r="J224" s="124">
        <f t="shared" ref="J224" si="129">C224/F224</f>
        <v>40.555555555555557</v>
      </c>
      <c r="K224" s="123">
        <f t="shared" ref="K224" si="130">E224/F224</f>
        <v>33.222222222222221</v>
      </c>
      <c r="M224" s="117"/>
    </row>
    <row r="225" spans="1:13" ht="15" customHeight="1" x14ac:dyDescent="0.2">
      <c r="A225" s="18"/>
      <c r="B225" s="117"/>
      <c r="C225" s="117"/>
      <c r="D225" s="117"/>
      <c r="E225" s="117"/>
      <c r="F225" s="117"/>
      <c r="G225" s="116"/>
      <c r="H225" s="117"/>
      <c r="I225" s="118"/>
      <c r="J225" s="119"/>
      <c r="K225" s="118"/>
      <c r="M225" s="117"/>
    </row>
    <row r="226" spans="1:13" ht="15" customHeight="1" x14ac:dyDescent="0.2">
      <c r="A226" s="18" t="s">
        <v>93</v>
      </c>
      <c r="B226" s="117">
        <v>1984</v>
      </c>
      <c r="C226" s="117">
        <v>396</v>
      </c>
      <c r="D226" s="117">
        <v>12</v>
      </c>
      <c r="E226" s="117">
        <v>215</v>
      </c>
      <c r="F226" s="117">
        <v>11</v>
      </c>
      <c r="G226" s="116" t="s">
        <v>624</v>
      </c>
      <c r="H226" s="117">
        <v>1</v>
      </c>
      <c r="I226" s="118">
        <f t="shared" ref="I226:I231" si="131">E226/(C226/6)</f>
        <v>3.2575757575757578</v>
      </c>
      <c r="J226" s="119">
        <f t="shared" ref="J226" si="132">C226/F226</f>
        <v>36</v>
      </c>
      <c r="K226" s="118">
        <f t="shared" ref="K226" si="133">E226/F226</f>
        <v>19.545454545454547</v>
      </c>
      <c r="M226" s="117">
        <v>8</v>
      </c>
    </row>
    <row r="227" spans="1:13" ht="15" customHeight="1" x14ac:dyDescent="0.2">
      <c r="A227" s="18"/>
      <c r="B227" s="117">
        <v>1985</v>
      </c>
      <c r="C227" s="117">
        <v>363</v>
      </c>
      <c r="D227" s="117">
        <v>17</v>
      </c>
      <c r="E227" s="117">
        <v>98</v>
      </c>
      <c r="F227" s="117">
        <v>17</v>
      </c>
      <c r="G227" s="116" t="s">
        <v>625</v>
      </c>
      <c r="H227" s="117">
        <v>1</v>
      </c>
      <c r="I227" s="118">
        <f t="shared" si="131"/>
        <v>1.6198347107438016</v>
      </c>
      <c r="J227" s="119">
        <f t="shared" ref="J227:J231" si="134">C227/F227</f>
        <v>21.352941176470587</v>
      </c>
      <c r="K227" s="118">
        <f t="shared" ref="K227:K231" si="135">E227/F227</f>
        <v>5.7647058823529411</v>
      </c>
      <c r="M227" s="117">
        <v>9</v>
      </c>
    </row>
    <row r="228" spans="1:13" ht="15" customHeight="1" x14ac:dyDescent="0.2">
      <c r="A228" s="18"/>
      <c r="B228" s="117">
        <v>1986</v>
      </c>
      <c r="C228" s="117">
        <v>634</v>
      </c>
      <c r="D228" s="117">
        <v>24</v>
      </c>
      <c r="E228" s="117">
        <v>198</v>
      </c>
      <c r="F228" s="117">
        <v>15</v>
      </c>
      <c r="G228" s="116" t="s">
        <v>626</v>
      </c>
      <c r="H228" s="117">
        <v>0</v>
      </c>
      <c r="I228" s="118">
        <f t="shared" si="131"/>
        <v>1.8738170347003154</v>
      </c>
      <c r="J228" s="119">
        <f t="shared" si="134"/>
        <v>42.266666666666666</v>
      </c>
      <c r="K228" s="118">
        <f t="shared" si="135"/>
        <v>13.2</v>
      </c>
      <c r="M228" s="117">
        <v>14</v>
      </c>
    </row>
    <row r="229" spans="1:13" ht="15" customHeight="1" x14ac:dyDescent="0.2">
      <c r="A229" s="18"/>
      <c r="B229" s="117">
        <v>1987</v>
      </c>
      <c r="C229" s="117">
        <v>744</v>
      </c>
      <c r="D229" s="117">
        <v>39</v>
      </c>
      <c r="E229" s="117">
        <v>299</v>
      </c>
      <c r="F229" s="117">
        <v>22</v>
      </c>
      <c r="G229" s="116" t="s">
        <v>608</v>
      </c>
      <c r="H229" s="117">
        <v>1</v>
      </c>
      <c r="I229" s="118">
        <f t="shared" si="131"/>
        <v>2.411290322580645</v>
      </c>
      <c r="J229" s="119">
        <f t="shared" si="134"/>
        <v>33.81818181818182</v>
      </c>
      <c r="K229" s="118">
        <f t="shared" si="135"/>
        <v>13.590909090909092</v>
      </c>
      <c r="M229" s="117">
        <v>12</v>
      </c>
    </row>
    <row r="230" spans="1:13" ht="15" customHeight="1" x14ac:dyDescent="0.2">
      <c r="A230" s="18"/>
      <c r="B230" s="117">
        <v>1988</v>
      </c>
      <c r="C230" s="117">
        <v>1030</v>
      </c>
      <c r="D230" s="117">
        <v>55</v>
      </c>
      <c r="E230" s="117">
        <v>355</v>
      </c>
      <c r="F230" s="117">
        <v>26</v>
      </c>
      <c r="G230" s="116" t="s">
        <v>627</v>
      </c>
      <c r="H230" s="117">
        <v>0</v>
      </c>
      <c r="I230" s="118">
        <f t="shared" si="131"/>
        <v>2.0679611650485437</v>
      </c>
      <c r="J230" s="119">
        <f t="shared" si="134"/>
        <v>39.615384615384613</v>
      </c>
      <c r="K230" s="118">
        <f t="shared" si="135"/>
        <v>13.653846153846153</v>
      </c>
      <c r="M230" s="117">
        <v>13</v>
      </c>
    </row>
    <row r="231" spans="1:13" ht="15" customHeight="1" x14ac:dyDescent="0.2">
      <c r="A231" s="18"/>
      <c r="B231" s="121" t="s">
        <v>15</v>
      </c>
      <c r="C231" s="121">
        <v>3167</v>
      </c>
      <c r="D231" s="121">
        <v>147</v>
      </c>
      <c r="E231" s="121">
        <v>1165</v>
      </c>
      <c r="F231" s="121">
        <v>91</v>
      </c>
      <c r="G231" s="122" t="s">
        <v>625</v>
      </c>
      <c r="H231" s="121">
        <v>3</v>
      </c>
      <c r="I231" s="123">
        <f t="shared" si="131"/>
        <v>2.2071360909377957</v>
      </c>
      <c r="J231" s="124">
        <f t="shared" si="134"/>
        <v>34.802197802197803</v>
      </c>
      <c r="K231" s="123">
        <f t="shared" si="135"/>
        <v>12.802197802197803</v>
      </c>
      <c r="M231" s="121">
        <v>56</v>
      </c>
    </row>
    <row r="232" spans="1:13" ht="15" customHeight="1" x14ac:dyDescent="0.2">
      <c r="A232" s="18"/>
      <c r="B232" s="117"/>
      <c r="C232" s="117"/>
      <c r="D232" s="117"/>
      <c r="E232" s="117"/>
      <c r="F232" s="117"/>
      <c r="G232" s="116"/>
      <c r="H232" s="117"/>
      <c r="I232" s="118"/>
      <c r="J232" s="119"/>
      <c r="K232" s="118"/>
      <c r="M232" s="117"/>
    </row>
    <row r="233" spans="1:13" ht="15" customHeight="1" x14ac:dyDescent="0.2">
      <c r="A233" s="18" t="s">
        <v>97</v>
      </c>
      <c r="B233" s="117">
        <v>2001</v>
      </c>
      <c r="C233" s="117">
        <v>66</v>
      </c>
      <c r="D233" s="117">
        <v>0</v>
      </c>
      <c r="E233" s="117">
        <v>45</v>
      </c>
      <c r="F233" s="117">
        <v>1</v>
      </c>
      <c r="G233" s="116" t="s">
        <v>628</v>
      </c>
      <c r="H233" s="117">
        <v>0</v>
      </c>
      <c r="I233" s="118">
        <f>E233/(C233/6)</f>
        <v>4.0909090909090908</v>
      </c>
      <c r="J233" s="119">
        <f t="shared" ref="J233" si="136">C233/F233</f>
        <v>66</v>
      </c>
      <c r="K233" s="118">
        <f t="shared" ref="K233" si="137">E233/F233</f>
        <v>45</v>
      </c>
      <c r="M233" s="117">
        <v>2</v>
      </c>
    </row>
    <row r="234" spans="1:13" ht="15" customHeight="1" x14ac:dyDescent="0.2">
      <c r="A234" s="18"/>
      <c r="B234" s="117"/>
      <c r="C234" s="117"/>
      <c r="D234" s="117"/>
      <c r="E234" s="117"/>
      <c r="F234" s="117"/>
      <c r="G234" s="116"/>
      <c r="H234" s="117"/>
      <c r="I234" s="118"/>
      <c r="J234" s="119"/>
      <c r="K234" s="118"/>
      <c r="M234" s="117"/>
    </row>
    <row r="235" spans="1:13" ht="15" customHeight="1" x14ac:dyDescent="0.2">
      <c r="A235" s="18" t="s">
        <v>98</v>
      </c>
      <c r="B235" s="117">
        <v>1989</v>
      </c>
      <c r="C235" s="117">
        <v>354</v>
      </c>
      <c r="D235" s="117">
        <v>8</v>
      </c>
      <c r="E235" s="117">
        <v>207</v>
      </c>
      <c r="F235" s="117">
        <v>9</v>
      </c>
      <c r="G235" s="116" t="s">
        <v>629</v>
      </c>
      <c r="H235" s="117">
        <v>0</v>
      </c>
      <c r="I235" s="118">
        <f>E235/(C235/6)</f>
        <v>3.5084745762711864</v>
      </c>
      <c r="J235" s="119">
        <f t="shared" ref="J235" si="138">C235/F235</f>
        <v>39.333333333333336</v>
      </c>
      <c r="K235" s="118">
        <f t="shared" ref="K235" si="139">E235/F235</f>
        <v>23</v>
      </c>
      <c r="M235" s="117">
        <v>8</v>
      </c>
    </row>
    <row r="236" spans="1:13" ht="15" customHeight="1" x14ac:dyDescent="0.2">
      <c r="A236" s="18"/>
      <c r="B236" s="117"/>
      <c r="C236" s="117"/>
      <c r="D236" s="117"/>
      <c r="E236" s="117"/>
      <c r="F236" s="117"/>
      <c r="G236" s="116"/>
      <c r="H236" s="117"/>
      <c r="I236" s="118"/>
      <c r="J236" s="119"/>
      <c r="K236" s="118"/>
      <c r="M236" s="117"/>
    </row>
    <row r="237" spans="1:13" ht="15" customHeight="1" x14ac:dyDescent="0.2">
      <c r="A237" s="18" t="s">
        <v>101</v>
      </c>
      <c r="B237" s="117">
        <v>2004</v>
      </c>
      <c r="C237" s="117">
        <v>366</v>
      </c>
      <c r="D237" s="117">
        <v>12</v>
      </c>
      <c r="E237" s="117">
        <v>230</v>
      </c>
      <c r="F237" s="117">
        <v>4</v>
      </c>
      <c r="G237" s="116" t="s">
        <v>630</v>
      </c>
      <c r="H237" s="117">
        <v>0</v>
      </c>
      <c r="I237" s="118">
        <f t="shared" ref="I237:I250" si="140">E237/(C237/6)</f>
        <v>3.7704918032786887</v>
      </c>
      <c r="J237" s="119">
        <f t="shared" ref="J237" si="141">C237/F237</f>
        <v>91.5</v>
      </c>
      <c r="K237" s="118">
        <f t="shared" ref="K237" si="142">E237/F237</f>
        <v>57.5</v>
      </c>
      <c r="M237" s="117">
        <v>7</v>
      </c>
    </row>
    <row r="238" spans="1:13" ht="15" customHeight="1" x14ac:dyDescent="0.2">
      <c r="A238" s="18"/>
      <c r="B238" s="117">
        <v>2005</v>
      </c>
      <c r="C238" s="117">
        <v>337</v>
      </c>
      <c r="D238" s="117">
        <v>4</v>
      </c>
      <c r="E238" s="117">
        <v>265</v>
      </c>
      <c r="F238" s="117">
        <v>5</v>
      </c>
      <c r="G238" s="116" t="s">
        <v>631</v>
      </c>
      <c r="H238" s="117">
        <v>0</v>
      </c>
      <c r="I238" s="118">
        <f t="shared" si="140"/>
        <v>4.7181008902077153</v>
      </c>
      <c r="J238" s="119">
        <f t="shared" ref="J238:J250" si="143">C238/F238</f>
        <v>67.400000000000006</v>
      </c>
      <c r="K238" s="118">
        <f t="shared" ref="K238:K250" si="144">E238/F238</f>
        <v>53</v>
      </c>
      <c r="M238" s="117">
        <v>11</v>
      </c>
    </row>
    <row r="239" spans="1:13" ht="15" customHeight="1" x14ac:dyDescent="0.2">
      <c r="A239" s="18"/>
      <c r="B239" s="117">
        <v>2006</v>
      </c>
      <c r="C239" s="117">
        <v>465</v>
      </c>
      <c r="D239" s="117">
        <v>7</v>
      </c>
      <c r="E239" s="117">
        <v>369</v>
      </c>
      <c r="F239" s="117">
        <v>14</v>
      </c>
      <c r="G239" s="116" t="s">
        <v>632</v>
      </c>
      <c r="H239" s="117">
        <v>0</v>
      </c>
      <c r="I239" s="118">
        <f t="shared" si="140"/>
        <v>4.7612903225806456</v>
      </c>
      <c r="J239" s="119">
        <f t="shared" si="143"/>
        <v>33.214285714285715</v>
      </c>
      <c r="K239" s="118">
        <f t="shared" si="144"/>
        <v>26.357142857142858</v>
      </c>
      <c r="M239" s="117">
        <v>11</v>
      </c>
    </row>
    <row r="240" spans="1:13" ht="15" customHeight="1" x14ac:dyDescent="0.2">
      <c r="A240" s="18"/>
      <c r="B240" s="117">
        <v>2007</v>
      </c>
      <c r="C240" s="117">
        <v>467</v>
      </c>
      <c r="D240" s="117">
        <v>13</v>
      </c>
      <c r="E240" s="117">
        <v>335</v>
      </c>
      <c r="F240" s="117">
        <v>15</v>
      </c>
      <c r="G240" s="116" t="s">
        <v>633</v>
      </c>
      <c r="H240" s="117">
        <v>0</v>
      </c>
      <c r="I240" s="118">
        <f t="shared" si="140"/>
        <v>4.3040685224839406</v>
      </c>
      <c r="J240" s="119">
        <f t="shared" si="143"/>
        <v>31.133333333333333</v>
      </c>
      <c r="K240" s="118">
        <f t="shared" si="144"/>
        <v>22.333333333333332</v>
      </c>
      <c r="M240" s="117">
        <v>12</v>
      </c>
    </row>
    <row r="241" spans="1:13" ht="15" customHeight="1" x14ac:dyDescent="0.2">
      <c r="A241" s="18"/>
      <c r="B241" s="117">
        <v>2008</v>
      </c>
      <c r="C241" s="117">
        <v>240</v>
      </c>
      <c r="D241" s="117">
        <v>4</v>
      </c>
      <c r="E241" s="117">
        <v>142</v>
      </c>
      <c r="F241" s="117">
        <v>11</v>
      </c>
      <c r="G241" s="116" t="s">
        <v>634</v>
      </c>
      <c r="H241" s="117">
        <v>1</v>
      </c>
      <c r="I241" s="118">
        <f t="shared" si="140"/>
        <v>3.55</v>
      </c>
      <c r="J241" s="119">
        <f t="shared" si="143"/>
        <v>21.818181818181817</v>
      </c>
      <c r="K241" s="118">
        <f t="shared" si="144"/>
        <v>12.909090909090908</v>
      </c>
      <c r="M241" s="117">
        <v>8</v>
      </c>
    </row>
    <row r="242" spans="1:13" ht="15" customHeight="1" x14ac:dyDescent="0.2">
      <c r="A242" s="18"/>
      <c r="B242" s="117">
        <v>2009</v>
      </c>
      <c r="C242" s="117">
        <v>384</v>
      </c>
      <c r="D242" s="117">
        <v>10</v>
      </c>
      <c r="E242" s="117">
        <v>223</v>
      </c>
      <c r="F242" s="117">
        <v>11</v>
      </c>
      <c r="G242" s="116" t="s">
        <v>635</v>
      </c>
      <c r="H242" s="117">
        <v>1</v>
      </c>
      <c r="I242" s="118">
        <f t="shared" si="140"/>
        <v>3.484375</v>
      </c>
      <c r="J242" s="119">
        <f t="shared" si="143"/>
        <v>34.909090909090907</v>
      </c>
      <c r="K242" s="118">
        <f t="shared" si="144"/>
        <v>20.272727272727273</v>
      </c>
      <c r="M242" s="117">
        <v>8</v>
      </c>
    </row>
    <row r="243" spans="1:13" ht="15" customHeight="1" x14ac:dyDescent="0.2">
      <c r="A243" s="18"/>
      <c r="B243" s="117">
        <v>2010</v>
      </c>
      <c r="C243" s="117">
        <v>798</v>
      </c>
      <c r="D243" s="117">
        <v>22</v>
      </c>
      <c r="E243" s="117">
        <v>494</v>
      </c>
      <c r="F243" s="117">
        <v>24</v>
      </c>
      <c r="G243" s="116" t="s">
        <v>632</v>
      </c>
      <c r="H243" s="117">
        <v>0</v>
      </c>
      <c r="I243" s="118">
        <f t="shared" si="140"/>
        <v>3.7142857142857144</v>
      </c>
      <c r="J243" s="119">
        <f t="shared" si="143"/>
        <v>33.25</v>
      </c>
      <c r="K243" s="118">
        <f t="shared" si="144"/>
        <v>20.583333333333332</v>
      </c>
      <c r="M243" s="117">
        <v>16</v>
      </c>
    </row>
    <row r="244" spans="1:13" ht="15" customHeight="1" x14ac:dyDescent="0.2">
      <c r="A244" s="18"/>
      <c r="B244" s="117">
        <v>2011</v>
      </c>
      <c r="C244" s="21">
        <v>1368</v>
      </c>
      <c r="D244" s="21">
        <v>14</v>
      </c>
      <c r="E244" s="21">
        <v>458</v>
      </c>
      <c r="F244" s="21">
        <v>36</v>
      </c>
      <c r="G244" s="24" t="s">
        <v>1086</v>
      </c>
      <c r="H244" s="21">
        <v>1</v>
      </c>
      <c r="I244" s="118">
        <f t="shared" si="140"/>
        <v>2.0087719298245612</v>
      </c>
      <c r="J244" s="119">
        <f t="shared" ref="J244:J247" si="145">C244/F244</f>
        <v>38</v>
      </c>
      <c r="K244" s="118">
        <f t="shared" ref="K244:K247" si="146">E244/F244</f>
        <v>12.722222222222221</v>
      </c>
      <c r="M244" s="117"/>
    </row>
    <row r="245" spans="1:13" ht="15" customHeight="1" x14ac:dyDescent="0.2">
      <c r="A245" s="18"/>
      <c r="B245" s="117">
        <v>2012</v>
      </c>
      <c r="C245" s="21">
        <v>894</v>
      </c>
      <c r="D245" s="21">
        <v>17</v>
      </c>
      <c r="E245" s="21">
        <v>647</v>
      </c>
      <c r="F245" s="21">
        <v>21</v>
      </c>
      <c r="G245" s="24" t="s">
        <v>678</v>
      </c>
      <c r="H245" s="21">
        <v>0</v>
      </c>
      <c r="I245" s="118">
        <f t="shared" si="140"/>
        <v>4.3422818791946307</v>
      </c>
      <c r="J245" s="119">
        <f t="shared" si="145"/>
        <v>42.571428571428569</v>
      </c>
      <c r="K245" s="118">
        <f t="shared" si="146"/>
        <v>30.80952380952381</v>
      </c>
      <c r="M245" s="117"/>
    </row>
    <row r="246" spans="1:13" ht="15" customHeight="1" x14ac:dyDescent="0.2">
      <c r="A246" s="18"/>
      <c r="B246" s="117">
        <v>2013</v>
      </c>
      <c r="C246" s="21">
        <v>699</v>
      </c>
      <c r="D246" s="21">
        <v>15</v>
      </c>
      <c r="E246" s="21">
        <v>449</v>
      </c>
      <c r="F246" s="21">
        <v>16</v>
      </c>
      <c r="G246" s="24" t="s">
        <v>696</v>
      </c>
      <c r="H246" s="21">
        <v>0</v>
      </c>
      <c r="I246" s="118">
        <f t="shared" si="140"/>
        <v>3.8540772532188843</v>
      </c>
      <c r="J246" s="119">
        <f t="shared" si="145"/>
        <v>43.6875</v>
      </c>
      <c r="K246" s="118">
        <f t="shared" si="146"/>
        <v>28.0625</v>
      </c>
      <c r="M246" s="117"/>
    </row>
    <row r="247" spans="1:13" ht="15" customHeight="1" x14ac:dyDescent="0.2">
      <c r="A247" s="18"/>
      <c r="B247" s="117">
        <v>2014</v>
      </c>
      <c r="C247" s="21">
        <v>441</v>
      </c>
      <c r="D247" s="21">
        <v>17</v>
      </c>
      <c r="E247" s="21">
        <v>329</v>
      </c>
      <c r="F247" s="21">
        <v>11</v>
      </c>
      <c r="G247" s="24" t="s">
        <v>670</v>
      </c>
      <c r="H247" s="21">
        <v>0</v>
      </c>
      <c r="I247" s="118">
        <f t="shared" si="140"/>
        <v>4.4761904761904763</v>
      </c>
      <c r="J247" s="119">
        <f t="shared" si="145"/>
        <v>40.090909090909093</v>
      </c>
      <c r="K247" s="118">
        <f t="shared" si="146"/>
        <v>29.90909090909091</v>
      </c>
      <c r="M247" s="117"/>
    </row>
    <row r="248" spans="1:13" ht="15" customHeight="1" x14ac:dyDescent="0.2">
      <c r="A248" s="18"/>
      <c r="B248" s="117">
        <v>2016</v>
      </c>
      <c r="C248" s="21">
        <v>419</v>
      </c>
      <c r="D248" s="21">
        <v>12</v>
      </c>
      <c r="E248" s="21">
        <v>226</v>
      </c>
      <c r="F248" s="21">
        <v>15</v>
      </c>
      <c r="G248" s="24" t="s">
        <v>1179</v>
      </c>
      <c r="H248" s="21">
        <v>0</v>
      </c>
      <c r="I248" s="118">
        <f t="shared" si="140"/>
        <v>3.2362768496420049</v>
      </c>
      <c r="J248" s="119">
        <f>C248/F248</f>
        <v>27.933333333333334</v>
      </c>
      <c r="K248" s="118">
        <f>E248/F248</f>
        <v>15.066666666666666</v>
      </c>
      <c r="M248" s="117"/>
    </row>
    <row r="249" spans="1:13" ht="15" customHeight="1" x14ac:dyDescent="0.2">
      <c r="A249" s="18"/>
      <c r="B249" s="19">
        <v>2017</v>
      </c>
      <c r="C249" s="19">
        <v>540</v>
      </c>
      <c r="D249" s="19">
        <v>12</v>
      </c>
      <c r="E249" s="19">
        <v>356</v>
      </c>
      <c r="F249" s="19">
        <v>16</v>
      </c>
      <c r="G249" s="23" t="s">
        <v>563</v>
      </c>
      <c r="H249" s="20">
        <v>0</v>
      </c>
      <c r="I249" s="118">
        <f t="shared" ref="I249" si="147">E249/(C249/6)</f>
        <v>3.9555555555555557</v>
      </c>
      <c r="J249" s="119">
        <f>C249/F249</f>
        <v>33.75</v>
      </c>
      <c r="K249" s="118">
        <f>E249/F249</f>
        <v>22.25</v>
      </c>
      <c r="M249" s="117"/>
    </row>
    <row r="250" spans="1:13" ht="15" customHeight="1" x14ac:dyDescent="0.2">
      <c r="A250" s="18"/>
      <c r="B250" s="121" t="s">
        <v>15</v>
      </c>
      <c r="C250" s="121">
        <f>SUM(C237:C249)</f>
        <v>7418</v>
      </c>
      <c r="D250" s="121">
        <f t="shared" ref="D250:H250" si="148">SUM(D237:D249)</f>
        <v>159</v>
      </c>
      <c r="E250" s="121">
        <f t="shared" si="148"/>
        <v>4523</v>
      </c>
      <c r="F250" s="121">
        <f t="shared" si="148"/>
        <v>199</v>
      </c>
      <c r="G250" s="122" t="s">
        <v>635</v>
      </c>
      <c r="H250" s="121">
        <f t="shared" si="148"/>
        <v>3</v>
      </c>
      <c r="I250" s="123">
        <f t="shared" si="140"/>
        <v>3.6583984901590729</v>
      </c>
      <c r="J250" s="124">
        <f t="shared" si="143"/>
        <v>37.276381909547737</v>
      </c>
      <c r="K250" s="123">
        <f t="shared" si="144"/>
        <v>22.728643216080403</v>
      </c>
      <c r="M250" s="121">
        <f>SUM(M237:M247)</f>
        <v>73</v>
      </c>
    </row>
    <row r="251" spans="1:13" ht="15" customHeight="1" x14ac:dyDescent="0.2">
      <c r="A251" s="18"/>
      <c r="B251" s="117"/>
      <c r="C251" s="117"/>
      <c r="D251" s="117"/>
      <c r="E251" s="117"/>
      <c r="F251" s="117"/>
      <c r="G251" s="116"/>
      <c r="H251" s="117"/>
      <c r="I251" s="118"/>
      <c r="J251" s="119"/>
      <c r="K251" s="118"/>
      <c r="M251" s="117"/>
    </row>
    <row r="252" spans="1:13" ht="15" customHeight="1" x14ac:dyDescent="0.2">
      <c r="A252" s="18" t="s">
        <v>103</v>
      </c>
      <c r="B252" s="117">
        <v>2001</v>
      </c>
      <c r="C252" s="117">
        <v>155</v>
      </c>
      <c r="D252" s="117">
        <v>5</v>
      </c>
      <c r="E252" s="117">
        <v>106</v>
      </c>
      <c r="F252" s="117">
        <v>3</v>
      </c>
      <c r="G252" s="116" t="s">
        <v>595</v>
      </c>
      <c r="H252" s="117">
        <v>0</v>
      </c>
      <c r="I252" s="118">
        <f t="shared" ref="I252:I265" si="149">E252/(C252/6)</f>
        <v>4.1032258064516132</v>
      </c>
      <c r="J252" s="119">
        <f t="shared" ref="J252" si="150">C252/F252</f>
        <v>51.666666666666664</v>
      </c>
      <c r="K252" s="118">
        <f t="shared" ref="K252" si="151">E252/F252</f>
        <v>35.333333333333336</v>
      </c>
      <c r="M252" s="117">
        <v>4</v>
      </c>
    </row>
    <row r="253" spans="1:13" ht="15" customHeight="1" x14ac:dyDescent="0.2">
      <c r="A253" s="18"/>
      <c r="B253" s="117">
        <v>2002</v>
      </c>
      <c r="C253" s="117">
        <v>363</v>
      </c>
      <c r="D253" s="117">
        <v>11</v>
      </c>
      <c r="E253" s="117">
        <v>253</v>
      </c>
      <c r="F253" s="117">
        <v>5</v>
      </c>
      <c r="G253" s="116" t="s">
        <v>636</v>
      </c>
      <c r="H253" s="117">
        <v>0</v>
      </c>
      <c r="I253" s="118">
        <f t="shared" si="149"/>
        <v>4.1818181818181817</v>
      </c>
      <c r="J253" s="119">
        <f t="shared" ref="J253:J265" si="152">C253/F253</f>
        <v>72.599999999999994</v>
      </c>
      <c r="K253" s="118">
        <f t="shared" ref="K253:K265" si="153">E253/F253</f>
        <v>50.6</v>
      </c>
      <c r="M253" s="117">
        <v>11</v>
      </c>
    </row>
    <row r="254" spans="1:13" ht="15" customHeight="1" x14ac:dyDescent="0.2">
      <c r="A254" s="18"/>
      <c r="B254" s="117">
        <v>2003</v>
      </c>
      <c r="C254" s="117">
        <v>444</v>
      </c>
      <c r="D254" s="117">
        <v>6</v>
      </c>
      <c r="E254" s="117">
        <v>413</v>
      </c>
      <c r="F254" s="117">
        <v>15</v>
      </c>
      <c r="G254" s="116" t="s">
        <v>613</v>
      </c>
      <c r="H254" s="117">
        <v>0</v>
      </c>
      <c r="I254" s="118">
        <f t="shared" si="149"/>
        <v>5.5810810810810807</v>
      </c>
      <c r="J254" s="119">
        <f t="shared" si="152"/>
        <v>29.6</v>
      </c>
      <c r="K254" s="118">
        <f t="shared" si="153"/>
        <v>27.533333333333335</v>
      </c>
      <c r="M254" s="117">
        <v>12</v>
      </c>
    </row>
    <row r="255" spans="1:13" ht="15" customHeight="1" x14ac:dyDescent="0.2">
      <c r="A255" s="18"/>
      <c r="B255" s="117">
        <v>2004</v>
      </c>
      <c r="C255" s="117">
        <v>366</v>
      </c>
      <c r="D255" s="117">
        <v>10</v>
      </c>
      <c r="E255" s="117">
        <v>264</v>
      </c>
      <c r="F255" s="117">
        <v>10</v>
      </c>
      <c r="G255" s="116" t="s">
        <v>633</v>
      </c>
      <c r="H255" s="117">
        <v>0</v>
      </c>
      <c r="I255" s="118">
        <f t="shared" si="149"/>
        <v>4.3278688524590168</v>
      </c>
      <c r="J255" s="119">
        <f t="shared" si="152"/>
        <v>36.6</v>
      </c>
      <c r="K255" s="118">
        <f t="shared" si="153"/>
        <v>26.4</v>
      </c>
      <c r="M255" s="117">
        <v>11</v>
      </c>
    </row>
    <row r="256" spans="1:13" ht="15" customHeight="1" x14ac:dyDescent="0.2">
      <c r="A256" s="18"/>
      <c r="B256" s="117">
        <v>2005</v>
      </c>
      <c r="C256" s="117">
        <v>117</v>
      </c>
      <c r="D256" s="117">
        <v>3</v>
      </c>
      <c r="E256" s="117">
        <v>63</v>
      </c>
      <c r="F256" s="117">
        <v>5</v>
      </c>
      <c r="G256" s="116" t="s">
        <v>637</v>
      </c>
      <c r="H256" s="117">
        <v>0</v>
      </c>
      <c r="I256" s="118">
        <f t="shared" si="149"/>
        <v>3.2307692307692308</v>
      </c>
      <c r="J256" s="119">
        <f t="shared" si="152"/>
        <v>23.4</v>
      </c>
      <c r="K256" s="118">
        <f t="shared" si="153"/>
        <v>12.6</v>
      </c>
      <c r="M256" s="117">
        <v>4</v>
      </c>
    </row>
    <row r="257" spans="1:13" ht="15" customHeight="1" x14ac:dyDescent="0.2">
      <c r="A257" s="18"/>
      <c r="B257" s="117">
        <v>2006</v>
      </c>
      <c r="C257" s="117">
        <v>470</v>
      </c>
      <c r="D257" s="117">
        <v>8</v>
      </c>
      <c r="E257" s="117">
        <v>367</v>
      </c>
      <c r="F257" s="117">
        <v>10</v>
      </c>
      <c r="G257" s="116" t="s">
        <v>638</v>
      </c>
      <c r="H257" s="117">
        <v>0</v>
      </c>
      <c r="I257" s="118">
        <f t="shared" si="149"/>
        <v>4.6851063829787236</v>
      </c>
      <c r="J257" s="119">
        <f t="shared" si="152"/>
        <v>47</v>
      </c>
      <c r="K257" s="118">
        <f t="shared" si="153"/>
        <v>36.700000000000003</v>
      </c>
      <c r="M257" s="117">
        <v>10</v>
      </c>
    </row>
    <row r="258" spans="1:13" ht="15" customHeight="1" x14ac:dyDescent="0.2">
      <c r="A258" s="18"/>
      <c r="B258" s="117">
        <v>2007</v>
      </c>
      <c r="C258" s="117">
        <v>24</v>
      </c>
      <c r="D258" s="117">
        <v>0</v>
      </c>
      <c r="E258" s="117">
        <v>20</v>
      </c>
      <c r="F258" s="117">
        <v>0</v>
      </c>
      <c r="G258" s="116" t="s">
        <v>639</v>
      </c>
      <c r="H258" s="117">
        <v>0</v>
      </c>
      <c r="I258" s="118">
        <f t="shared" si="149"/>
        <v>5</v>
      </c>
      <c r="J258" s="119"/>
      <c r="K258" s="118"/>
      <c r="M258" s="117">
        <v>1</v>
      </c>
    </row>
    <row r="259" spans="1:13" ht="15" customHeight="1" x14ac:dyDescent="0.2">
      <c r="A259" s="18"/>
      <c r="B259" s="117">
        <v>2008</v>
      </c>
      <c r="C259" s="117">
        <v>172</v>
      </c>
      <c r="D259" s="117">
        <v>7</v>
      </c>
      <c r="E259" s="117">
        <v>118</v>
      </c>
      <c r="F259" s="117">
        <v>4</v>
      </c>
      <c r="G259" s="116" t="s">
        <v>640</v>
      </c>
      <c r="H259" s="117">
        <v>0</v>
      </c>
      <c r="I259" s="118">
        <f t="shared" si="149"/>
        <v>4.1162790697674421</v>
      </c>
      <c r="J259" s="119">
        <f t="shared" si="152"/>
        <v>43</v>
      </c>
      <c r="K259" s="118">
        <f t="shared" si="153"/>
        <v>29.5</v>
      </c>
      <c r="M259" s="117">
        <v>6</v>
      </c>
    </row>
    <row r="260" spans="1:13" ht="15" customHeight="1" x14ac:dyDescent="0.2">
      <c r="A260" s="18"/>
      <c r="B260" s="117">
        <v>2009</v>
      </c>
      <c r="C260" s="117">
        <v>12</v>
      </c>
      <c r="D260" s="117">
        <v>0</v>
      </c>
      <c r="E260" s="117">
        <v>12</v>
      </c>
      <c r="F260" s="117">
        <v>1</v>
      </c>
      <c r="G260" s="116" t="s">
        <v>636</v>
      </c>
      <c r="H260" s="117">
        <v>0</v>
      </c>
      <c r="I260" s="118">
        <f t="shared" si="149"/>
        <v>6</v>
      </c>
      <c r="J260" s="119">
        <f t="shared" si="152"/>
        <v>12</v>
      </c>
      <c r="K260" s="118">
        <f t="shared" si="153"/>
        <v>12</v>
      </c>
      <c r="M260" s="117">
        <v>1</v>
      </c>
    </row>
    <row r="261" spans="1:13" ht="15" customHeight="1" x14ac:dyDescent="0.2">
      <c r="A261" s="18"/>
      <c r="B261" s="117">
        <v>2011</v>
      </c>
      <c r="C261" s="21">
        <v>124</v>
      </c>
      <c r="D261" s="21">
        <v>1</v>
      </c>
      <c r="E261" s="21">
        <v>105</v>
      </c>
      <c r="F261" s="21">
        <v>5</v>
      </c>
      <c r="G261" s="24" t="s">
        <v>683</v>
      </c>
      <c r="H261" s="21">
        <v>0</v>
      </c>
      <c r="I261" s="118">
        <f t="shared" si="149"/>
        <v>5.0806451612903221</v>
      </c>
      <c r="J261" s="119">
        <f t="shared" ref="J261" si="154">C261/F261</f>
        <v>24.8</v>
      </c>
      <c r="K261" s="118">
        <f t="shared" ref="K261" si="155">E261/F261</f>
        <v>21</v>
      </c>
    </row>
    <row r="262" spans="1:13" ht="15" customHeight="1" x14ac:dyDescent="0.2">
      <c r="A262" s="18"/>
      <c r="B262" s="117">
        <v>2012</v>
      </c>
      <c r="C262" s="21">
        <v>6</v>
      </c>
      <c r="D262" s="21">
        <v>0</v>
      </c>
      <c r="E262" s="21">
        <v>1</v>
      </c>
      <c r="F262" s="21">
        <v>0</v>
      </c>
      <c r="G262" s="24" t="s">
        <v>693</v>
      </c>
      <c r="H262" s="21">
        <v>0</v>
      </c>
      <c r="I262" s="118">
        <f t="shared" ref="I262:I264" si="156">E262/(C262/6)</f>
        <v>1</v>
      </c>
      <c r="J262" s="119" t="e">
        <f t="shared" ref="J262:J264" si="157">C262/F262</f>
        <v>#DIV/0!</v>
      </c>
      <c r="K262" s="118" t="e">
        <f t="shared" ref="K262:K264" si="158">E262/F262</f>
        <v>#DIV/0!</v>
      </c>
    </row>
    <row r="263" spans="1:13" ht="15" customHeight="1" x14ac:dyDescent="0.2">
      <c r="B263" s="19">
        <v>2016</v>
      </c>
      <c r="C263" s="21">
        <v>53</v>
      </c>
      <c r="D263" s="21">
        <v>1</v>
      </c>
      <c r="E263" s="21">
        <v>28</v>
      </c>
      <c r="F263" s="21">
        <v>0</v>
      </c>
      <c r="G263" s="24" t="s">
        <v>1182</v>
      </c>
      <c r="H263" s="21">
        <v>0</v>
      </c>
      <c r="I263" s="118">
        <f t="shared" si="156"/>
        <v>3.1698113207547167</v>
      </c>
      <c r="J263" s="119" t="e">
        <f t="shared" si="157"/>
        <v>#DIV/0!</v>
      </c>
      <c r="K263" s="118" t="e">
        <f t="shared" si="158"/>
        <v>#DIV/0!</v>
      </c>
      <c r="L263" s="21"/>
      <c r="M263" s="20"/>
    </row>
    <row r="264" spans="1:13" ht="15" customHeight="1" x14ac:dyDescent="0.2">
      <c r="B264" s="19">
        <v>2017</v>
      </c>
      <c r="C264" s="19">
        <v>24</v>
      </c>
      <c r="D264" s="19">
        <v>1</v>
      </c>
      <c r="E264" s="19">
        <v>9</v>
      </c>
      <c r="F264" s="19">
        <v>1</v>
      </c>
      <c r="G264" s="23" t="s">
        <v>700</v>
      </c>
      <c r="H264" s="20">
        <v>0</v>
      </c>
      <c r="I264" s="118">
        <f t="shared" si="156"/>
        <v>2.25</v>
      </c>
      <c r="J264" s="119">
        <f t="shared" si="157"/>
        <v>24</v>
      </c>
      <c r="K264" s="118">
        <f t="shared" si="158"/>
        <v>9</v>
      </c>
      <c r="L264" s="21"/>
      <c r="M264" s="20"/>
    </row>
    <row r="265" spans="1:13" ht="15" customHeight="1" x14ac:dyDescent="0.2">
      <c r="A265" s="18"/>
      <c r="B265" s="121" t="s">
        <v>15</v>
      </c>
      <c r="C265" s="121">
        <f>SUM(C252:C264)</f>
        <v>2330</v>
      </c>
      <c r="D265" s="121">
        <f t="shared" ref="D265:H265" si="159">SUM(D252:D264)</f>
        <v>53</v>
      </c>
      <c r="E265" s="121">
        <f t="shared" si="159"/>
        <v>1759</v>
      </c>
      <c r="F265" s="121">
        <f t="shared" si="159"/>
        <v>59</v>
      </c>
      <c r="G265" s="122" t="s">
        <v>637</v>
      </c>
      <c r="H265" s="121">
        <f t="shared" si="159"/>
        <v>0</v>
      </c>
      <c r="I265" s="123">
        <f t="shared" si="149"/>
        <v>4.5296137339055793</v>
      </c>
      <c r="J265" s="124">
        <f t="shared" si="152"/>
        <v>39.491525423728817</v>
      </c>
      <c r="K265" s="123">
        <f t="shared" si="153"/>
        <v>29.8135593220339</v>
      </c>
      <c r="M265" s="121">
        <f>SUM(M252:M262)</f>
        <v>60</v>
      </c>
    </row>
    <row r="266" spans="1:13" ht="15" customHeight="1" x14ac:dyDescent="0.2">
      <c r="A266" s="18"/>
      <c r="B266" s="117"/>
      <c r="C266" s="117"/>
      <c r="D266" s="117"/>
      <c r="E266" s="117"/>
      <c r="F266" s="117"/>
      <c r="G266" s="116"/>
      <c r="H266" s="117"/>
      <c r="I266" s="118"/>
      <c r="J266" s="119"/>
      <c r="K266" s="118"/>
      <c r="M266" s="117"/>
    </row>
    <row r="267" spans="1:13" ht="15" customHeight="1" x14ac:dyDescent="0.2">
      <c r="A267" s="18" t="s">
        <v>105</v>
      </c>
      <c r="B267" s="117">
        <v>2005</v>
      </c>
      <c r="C267" s="117">
        <v>72</v>
      </c>
      <c r="D267" s="117">
        <v>1</v>
      </c>
      <c r="E267" s="117">
        <v>41</v>
      </c>
      <c r="F267" s="117">
        <v>1</v>
      </c>
      <c r="G267" s="116" t="s">
        <v>642</v>
      </c>
      <c r="H267" s="117">
        <v>0</v>
      </c>
      <c r="I267" s="118">
        <f t="shared" ref="I267:I274" si="160">E267/(C267/6)</f>
        <v>3.4166666666666665</v>
      </c>
      <c r="J267" s="119">
        <f t="shared" ref="J267" si="161">C267/F267</f>
        <v>72</v>
      </c>
      <c r="K267" s="118">
        <f t="shared" ref="K267" si="162">E267/F267</f>
        <v>41</v>
      </c>
      <c r="M267" s="117">
        <v>2</v>
      </c>
    </row>
    <row r="268" spans="1:13" ht="15" customHeight="1" x14ac:dyDescent="0.2">
      <c r="A268" s="18"/>
      <c r="B268" s="117">
        <v>2006</v>
      </c>
      <c r="C268" s="117">
        <v>204</v>
      </c>
      <c r="D268" s="117">
        <v>7</v>
      </c>
      <c r="E268" s="117">
        <v>122</v>
      </c>
      <c r="F268" s="117">
        <v>6</v>
      </c>
      <c r="G268" s="116" t="s">
        <v>643</v>
      </c>
      <c r="H268" s="117">
        <v>0</v>
      </c>
      <c r="I268" s="118">
        <f t="shared" si="160"/>
        <v>3.5882352941176472</v>
      </c>
      <c r="J268" s="119">
        <f t="shared" ref="J268:J274" si="163">C268/F268</f>
        <v>34</v>
      </c>
      <c r="K268" s="118">
        <f t="shared" ref="K268:K274" si="164">E268/F268</f>
        <v>20.333333333333332</v>
      </c>
      <c r="M268" s="117">
        <v>4</v>
      </c>
    </row>
    <row r="269" spans="1:13" ht="15" customHeight="1" x14ac:dyDescent="0.2">
      <c r="A269" s="18"/>
      <c r="B269" s="117">
        <v>2008</v>
      </c>
      <c r="C269" s="117">
        <v>12</v>
      </c>
      <c r="D269" s="117">
        <v>0</v>
      </c>
      <c r="E269" s="117">
        <v>4</v>
      </c>
      <c r="F269" s="117">
        <v>0</v>
      </c>
      <c r="G269" s="116" t="s">
        <v>644</v>
      </c>
      <c r="H269" s="117">
        <v>0</v>
      </c>
      <c r="I269" s="118">
        <f t="shared" si="160"/>
        <v>2</v>
      </c>
      <c r="J269" s="119"/>
      <c r="K269" s="118"/>
      <c r="M269" s="117">
        <v>1</v>
      </c>
    </row>
    <row r="270" spans="1:13" ht="15" customHeight="1" x14ac:dyDescent="0.2">
      <c r="A270" s="18"/>
      <c r="B270" s="117">
        <v>2009</v>
      </c>
      <c r="C270" s="117">
        <v>102</v>
      </c>
      <c r="D270" s="117">
        <v>3</v>
      </c>
      <c r="E270" s="117">
        <v>43</v>
      </c>
      <c r="F270" s="117">
        <v>3</v>
      </c>
      <c r="G270" s="116" t="s">
        <v>645</v>
      </c>
      <c r="H270" s="117">
        <v>0</v>
      </c>
      <c r="I270" s="118">
        <f t="shared" si="160"/>
        <v>2.5294117647058822</v>
      </c>
      <c r="J270" s="119">
        <f t="shared" si="163"/>
        <v>34</v>
      </c>
      <c r="K270" s="118">
        <f t="shared" si="164"/>
        <v>14.333333333333334</v>
      </c>
      <c r="M270" s="117">
        <v>3</v>
      </c>
    </row>
    <row r="271" spans="1:13" ht="15" customHeight="1" x14ac:dyDescent="0.2">
      <c r="A271" s="18"/>
      <c r="B271" s="117">
        <v>2010</v>
      </c>
      <c r="C271" s="117">
        <v>142</v>
      </c>
      <c r="D271" s="117">
        <v>5</v>
      </c>
      <c r="E271" s="117">
        <v>93</v>
      </c>
      <c r="F271" s="117">
        <v>7</v>
      </c>
      <c r="G271" s="116" t="s">
        <v>646</v>
      </c>
      <c r="H271" s="117">
        <v>0</v>
      </c>
      <c r="I271" s="118">
        <f t="shared" si="160"/>
        <v>3.929577464788732</v>
      </c>
      <c r="J271" s="119">
        <f t="shared" si="163"/>
        <v>20.285714285714285</v>
      </c>
      <c r="K271" s="118">
        <f t="shared" si="164"/>
        <v>13.285714285714286</v>
      </c>
      <c r="M271" s="117">
        <v>6</v>
      </c>
    </row>
    <row r="272" spans="1:13" ht="15" customHeight="1" x14ac:dyDescent="0.2">
      <c r="A272" s="18"/>
      <c r="B272" s="117">
        <v>2011</v>
      </c>
      <c r="C272" s="21">
        <v>93</v>
      </c>
      <c r="D272" s="21">
        <v>1</v>
      </c>
      <c r="E272" s="21">
        <v>109</v>
      </c>
      <c r="F272" s="21">
        <v>4</v>
      </c>
      <c r="G272" s="24" t="s">
        <v>1088</v>
      </c>
      <c r="H272" s="21">
        <v>0</v>
      </c>
      <c r="I272" s="118">
        <f t="shared" si="160"/>
        <v>7.032258064516129</v>
      </c>
      <c r="J272" s="119">
        <f t="shared" ref="J272" si="165">C272/F272</f>
        <v>23.25</v>
      </c>
      <c r="K272" s="118">
        <f t="shared" ref="K272" si="166">E272/F272</f>
        <v>27.25</v>
      </c>
      <c r="M272" s="117"/>
    </row>
    <row r="273" spans="1:13" ht="15" customHeight="1" x14ac:dyDescent="0.2">
      <c r="A273" s="18"/>
      <c r="B273" s="117">
        <v>2015</v>
      </c>
      <c r="C273" s="21">
        <v>22</v>
      </c>
      <c r="D273" s="21">
        <v>1</v>
      </c>
      <c r="E273" s="21">
        <v>12</v>
      </c>
      <c r="F273" s="21">
        <v>0</v>
      </c>
      <c r="G273" s="24" t="s">
        <v>676</v>
      </c>
      <c r="H273" s="21">
        <v>0</v>
      </c>
      <c r="I273" s="118">
        <f t="shared" si="160"/>
        <v>3.2727272727272729</v>
      </c>
      <c r="J273" s="119"/>
      <c r="K273" s="118"/>
      <c r="M273" s="117"/>
    </row>
    <row r="274" spans="1:13" ht="15" customHeight="1" x14ac:dyDescent="0.2">
      <c r="A274" s="18"/>
      <c r="B274" s="121" t="s">
        <v>15</v>
      </c>
      <c r="C274" s="121">
        <f t="shared" ref="C274:H274" si="167">SUM(C267:C273)</f>
        <v>647</v>
      </c>
      <c r="D274" s="121">
        <f t="shared" si="167"/>
        <v>18</v>
      </c>
      <c r="E274" s="121">
        <f t="shared" si="167"/>
        <v>424</v>
      </c>
      <c r="F274" s="121">
        <f t="shared" si="167"/>
        <v>21</v>
      </c>
      <c r="G274" s="122" t="s">
        <v>1088</v>
      </c>
      <c r="H274" s="121">
        <f t="shared" si="167"/>
        <v>0</v>
      </c>
      <c r="I274" s="123">
        <f t="shared" si="160"/>
        <v>3.9319938176197837</v>
      </c>
      <c r="J274" s="124">
        <f t="shared" si="163"/>
        <v>30.80952380952381</v>
      </c>
      <c r="K274" s="123">
        <f t="shared" si="164"/>
        <v>20.19047619047619</v>
      </c>
      <c r="M274" s="121">
        <f>SUM(M267:M273)</f>
        <v>16</v>
      </c>
    </row>
    <row r="275" spans="1:13" ht="15" customHeight="1" x14ac:dyDescent="0.2">
      <c r="A275" s="18"/>
      <c r="B275" s="117"/>
      <c r="I275" s="118"/>
      <c r="J275" s="119"/>
      <c r="K275" s="118"/>
      <c r="M275" s="117"/>
    </row>
    <row r="276" spans="1:13" ht="15" customHeight="1" x14ac:dyDescent="0.2">
      <c r="A276" s="18" t="s">
        <v>1440</v>
      </c>
      <c r="B276" s="19">
        <v>2023</v>
      </c>
      <c r="C276" s="19">
        <v>4</v>
      </c>
      <c r="D276" s="19">
        <v>0</v>
      </c>
      <c r="E276" s="19">
        <v>14</v>
      </c>
      <c r="F276" s="19">
        <v>0</v>
      </c>
      <c r="G276" s="20" t="s">
        <v>1441</v>
      </c>
      <c r="H276" s="19">
        <v>0</v>
      </c>
      <c r="I276" s="96">
        <f t="shared" ref="I276:I277" si="168">E276/(C276/6)</f>
        <v>21</v>
      </c>
      <c r="J276" s="97" t="e">
        <f t="shared" ref="J276:J277" si="169">C276/F276</f>
        <v>#DIV/0!</v>
      </c>
      <c r="K276" s="96" t="e">
        <f t="shared" ref="K276:K277" si="170">E276/F276</f>
        <v>#DIV/0!</v>
      </c>
      <c r="M276" s="117"/>
    </row>
    <row r="277" spans="1:13" ht="15" customHeight="1" x14ac:dyDescent="0.2">
      <c r="A277" s="18"/>
      <c r="B277" s="121" t="s">
        <v>15</v>
      </c>
      <c r="C277" s="121">
        <f>SUM(C276)</f>
        <v>4</v>
      </c>
      <c r="D277" s="121">
        <f>SUM(D276)</f>
        <v>0</v>
      </c>
      <c r="E277" s="121">
        <f>SUM(E276)</f>
        <v>14</v>
      </c>
      <c r="F277" s="121">
        <f>SUM(F276)</f>
        <v>0</v>
      </c>
      <c r="G277" s="122" t="s">
        <v>1441</v>
      </c>
      <c r="H277" s="121">
        <f>SUM(H276)</f>
        <v>0</v>
      </c>
      <c r="I277" s="123">
        <f t="shared" si="168"/>
        <v>21</v>
      </c>
      <c r="J277" s="124" t="e">
        <f t="shared" si="169"/>
        <v>#DIV/0!</v>
      </c>
      <c r="K277" s="123" t="e">
        <f t="shared" si="170"/>
        <v>#DIV/0!</v>
      </c>
      <c r="M277" s="117"/>
    </row>
    <row r="278" spans="1:13" ht="15" customHeight="1" x14ac:dyDescent="0.2">
      <c r="A278" s="18"/>
      <c r="B278" s="117"/>
      <c r="I278" s="118"/>
      <c r="J278" s="119"/>
      <c r="K278" s="118"/>
      <c r="M278" s="117"/>
    </row>
    <row r="279" spans="1:13" ht="15" customHeight="1" x14ac:dyDescent="0.2">
      <c r="A279" s="18" t="s">
        <v>108</v>
      </c>
      <c r="B279" s="117">
        <v>1989</v>
      </c>
      <c r="C279" s="117">
        <v>17</v>
      </c>
      <c r="D279" s="117">
        <v>1</v>
      </c>
      <c r="E279" s="117">
        <v>4</v>
      </c>
      <c r="F279" s="117">
        <v>2</v>
      </c>
      <c r="G279" s="116" t="s">
        <v>647</v>
      </c>
      <c r="H279" s="117">
        <v>0</v>
      </c>
      <c r="I279" s="118">
        <f t="shared" ref="I279:I284" si="171">E279/(C279/6)</f>
        <v>1.4117647058823528</v>
      </c>
      <c r="J279" s="119">
        <f t="shared" ref="J279" si="172">C279/F279</f>
        <v>8.5</v>
      </c>
      <c r="K279" s="118">
        <f t="shared" ref="K279" si="173">E279/F279</f>
        <v>2</v>
      </c>
      <c r="M279" s="117">
        <v>1</v>
      </c>
    </row>
    <row r="280" spans="1:13" ht="15" customHeight="1" x14ac:dyDescent="0.2">
      <c r="A280" s="18"/>
      <c r="B280" s="117">
        <v>1992</v>
      </c>
      <c r="C280" s="117">
        <v>1572</v>
      </c>
      <c r="D280" s="117">
        <v>77</v>
      </c>
      <c r="E280" s="117">
        <v>577</v>
      </c>
      <c r="F280" s="117">
        <v>49</v>
      </c>
      <c r="G280" s="116" t="s">
        <v>648</v>
      </c>
      <c r="H280" s="117">
        <v>4</v>
      </c>
      <c r="I280" s="118">
        <f t="shared" si="171"/>
        <v>2.2022900763358777</v>
      </c>
      <c r="J280" s="119">
        <f t="shared" ref="J280:J284" si="174">C280/F280</f>
        <v>32.081632653061227</v>
      </c>
      <c r="K280" s="118">
        <f t="shared" ref="K280:K284" si="175">E280/F280</f>
        <v>11.775510204081632</v>
      </c>
      <c r="M280" s="117">
        <v>14</v>
      </c>
    </row>
    <row r="281" spans="1:13" ht="15" customHeight="1" x14ac:dyDescent="0.2">
      <c r="A281" s="18"/>
      <c r="B281" s="117">
        <v>1993</v>
      </c>
      <c r="C281" s="117">
        <v>1398</v>
      </c>
      <c r="D281" s="117">
        <v>61</v>
      </c>
      <c r="E281" s="117">
        <v>522</v>
      </c>
      <c r="F281" s="117">
        <v>39</v>
      </c>
      <c r="G281" s="116" t="s">
        <v>649</v>
      </c>
      <c r="H281" s="117">
        <v>4</v>
      </c>
      <c r="I281" s="118">
        <f t="shared" si="171"/>
        <v>2.2403433476394849</v>
      </c>
      <c r="J281" s="119">
        <f t="shared" si="174"/>
        <v>35.846153846153847</v>
      </c>
      <c r="K281" s="118">
        <f t="shared" si="175"/>
        <v>13.384615384615385</v>
      </c>
      <c r="M281" s="117">
        <v>14</v>
      </c>
    </row>
    <row r="282" spans="1:13" ht="15" customHeight="1" x14ac:dyDescent="0.2">
      <c r="A282" s="18"/>
      <c r="B282" s="117">
        <v>1994</v>
      </c>
      <c r="C282" s="117">
        <v>352</v>
      </c>
      <c r="D282" s="117">
        <v>14</v>
      </c>
      <c r="E282" s="117">
        <v>140</v>
      </c>
      <c r="F282" s="117">
        <v>15</v>
      </c>
      <c r="G282" s="116" t="s">
        <v>650</v>
      </c>
      <c r="H282" s="117">
        <v>1</v>
      </c>
      <c r="I282" s="118">
        <f t="shared" si="171"/>
        <v>2.3863636363636362</v>
      </c>
      <c r="J282" s="119">
        <f t="shared" si="174"/>
        <v>23.466666666666665</v>
      </c>
      <c r="K282" s="118">
        <f t="shared" si="175"/>
        <v>9.3333333333333339</v>
      </c>
      <c r="M282" s="117">
        <v>5</v>
      </c>
    </row>
    <row r="283" spans="1:13" ht="15" customHeight="1" x14ac:dyDescent="0.2">
      <c r="A283" s="18"/>
      <c r="B283" s="117">
        <v>1998</v>
      </c>
      <c r="C283" s="117">
        <v>60</v>
      </c>
      <c r="D283" s="117">
        <v>2</v>
      </c>
      <c r="E283" s="117">
        <v>34</v>
      </c>
      <c r="F283" s="117">
        <v>0</v>
      </c>
      <c r="G283" s="116" t="s">
        <v>651</v>
      </c>
      <c r="H283" s="117">
        <v>0</v>
      </c>
      <c r="I283" s="118">
        <f t="shared" si="171"/>
        <v>3.4</v>
      </c>
      <c r="J283" s="119"/>
      <c r="K283" s="118"/>
      <c r="M283" s="117">
        <v>1</v>
      </c>
    </row>
    <row r="284" spans="1:13" ht="15" customHeight="1" x14ac:dyDescent="0.2">
      <c r="A284" s="18"/>
      <c r="B284" s="121" t="s">
        <v>15</v>
      </c>
      <c r="C284" s="121">
        <v>3399</v>
      </c>
      <c r="D284" s="121">
        <v>155</v>
      </c>
      <c r="E284" s="121">
        <v>1277</v>
      </c>
      <c r="F284" s="121">
        <v>105</v>
      </c>
      <c r="G284" s="122" t="s">
        <v>649</v>
      </c>
      <c r="H284" s="121">
        <v>9</v>
      </c>
      <c r="I284" s="123">
        <f t="shared" si="171"/>
        <v>2.2541924095322154</v>
      </c>
      <c r="J284" s="124">
        <f t="shared" si="174"/>
        <v>32.371428571428574</v>
      </c>
      <c r="K284" s="123">
        <f t="shared" si="175"/>
        <v>12.161904761904761</v>
      </c>
      <c r="M284" s="121">
        <v>35</v>
      </c>
    </row>
    <row r="285" spans="1:13" ht="15" customHeight="1" x14ac:dyDescent="0.2">
      <c r="A285" s="18"/>
      <c r="B285" s="117"/>
      <c r="C285" s="117"/>
      <c r="D285" s="117"/>
      <c r="E285" s="117"/>
      <c r="F285" s="117"/>
      <c r="G285" s="116"/>
      <c r="H285" s="117"/>
      <c r="I285" s="118"/>
      <c r="J285" s="119"/>
      <c r="K285" s="118"/>
      <c r="M285" s="117"/>
    </row>
    <row r="286" spans="1:13" ht="15" customHeight="1" x14ac:dyDescent="0.2">
      <c r="A286" s="18" t="s">
        <v>110</v>
      </c>
      <c r="B286" s="117">
        <v>2000</v>
      </c>
      <c r="C286" s="117">
        <v>24</v>
      </c>
      <c r="D286" s="117">
        <v>0</v>
      </c>
      <c r="E286" s="117">
        <v>27</v>
      </c>
      <c r="F286" s="117">
        <v>0</v>
      </c>
      <c r="G286" s="116" t="s">
        <v>652</v>
      </c>
      <c r="H286" s="117">
        <v>0</v>
      </c>
      <c r="I286" s="118">
        <f>E286/(C286/6)</f>
        <v>6.75</v>
      </c>
      <c r="J286" s="119"/>
      <c r="K286" s="118"/>
      <c r="M286" s="117">
        <v>1</v>
      </c>
    </row>
    <row r="287" spans="1:13" ht="15" customHeight="1" x14ac:dyDescent="0.2">
      <c r="A287" s="18"/>
      <c r="B287" s="117"/>
      <c r="C287" s="117"/>
      <c r="D287" s="117"/>
      <c r="E287" s="117"/>
      <c r="F287" s="117"/>
      <c r="G287" s="116"/>
      <c r="H287" s="117"/>
      <c r="I287" s="118"/>
      <c r="J287" s="119"/>
      <c r="K287" s="118"/>
      <c r="M287" s="117"/>
    </row>
    <row r="288" spans="1:13" ht="15" customHeight="1" x14ac:dyDescent="0.2">
      <c r="A288" s="18" t="s">
        <v>1178</v>
      </c>
      <c r="B288" s="19">
        <v>2016</v>
      </c>
      <c r="C288" s="21">
        <v>30</v>
      </c>
      <c r="D288" s="21">
        <v>0</v>
      </c>
      <c r="E288" s="21">
        <v>13</v>
      </c>
      <c r="F288" s="21">
        <v>0</v>
      </c>
      <c r="G288" s="24" t="s">
        <v>738</v>
      </c>
      <c r="H288" s="21">
        <v>0</v>
      </c>
      <c r="I288" s="118">
        <f>E288/(C288/6)</f>
        <v>2.6</v>
      </c>
      <c r="J288" s="119" t="e">
        <f t="shared" ref="J288" si="176">C288/F288</f>
        <v>#DIV/0!</v>
      </c>
      <c r="K288" s="118" t="e">
        <f t="shared" ref="K288" si="177">E288/F288</f>
        <v>#DIV/0!</v>
      </c>
      <c r="M288" s="20"/>
    </row>
    <row r="289" spans="1:13" ht="15" customHeight="1" x14ac:dyDescent="0.2">
      <c r="A289" s="18"/>
      <c r="B289" s="19">
        <v>2017</v>
      </c>
      <c r="C289" s="19">
        <v>42</v>
      </c>
      <c r="D289" s="19">
        <v>1</v>
      </c>
      <c r="E289" s="19">
        <v>49</v>
      </c>
      <c r="F289" s="19">
        <v>3</v>
      </c>
      <c r="G289" s="23" t="s">
        <v>1259</v>
      </c>
      <c r="H289" s="20">
        <v>0</v>
      </c>
      <c r="I289" s="118">
        <f>E289/(C289/6)</f>
        <v>7</v>
      </c>
      <c r="J289" s="119">
        <f t="shared" ref="J289" si="178">C289/F289</f>
        <v>14</v>
      </c>
      <c r="K289" s="118">
        <f t="shared" ref="K289" si="179">E289/F289</f>
        <v>16.333333333333332</v>
      </c>
      <c r="M289" s="20"/>
    </row>
    <row r="290" spans="1:13" ht="15" customHeight="1" x14ac:dyDescent="0.2">
      <c r="A290" s="18"/>
      <c r="B290" s="19">
        <v>2018</v>
      </c>
      <c r="C290" s="19">
        <v>120</v>
      </c>
      <c r="D290" s="86">
        <v>2</v>
      </c>
      <c r="E290" s="86">
        <v>113</v>
      </c>
      <c r="F290" s="86">
        <v>1</v>
      </c>
      <c r="G290" s="20" t="s">
        <v>1293</v>
      </c>
      <c r="H290" s="92">
        <v>0</v>
      </c>
      <c r="I290" s="87">
        <v>5.65</v>
      </c>
      <c r="J290" s="88">
        <v>120</v>
      </c>
      <c r="K290" s="87">
        <v>113</v>
      </c>
      <c r="M290" s="20"/>
    </row>
    <row r="291" spans="1:13" ht="15" customHeight="1" x14ac:dyDescent="0.2">
      <c r="A291" s="18"/>
      <c r="B291" s="19">
        <v>2019</v>
      </c>
      <c r="C291" s="86">
        <v>147</v>
      </c>
      <c r="D291" s="86">
        <v>1</v>
      </c>
      <c r="E291" s="86">
        <v>155</v>
      </c>
      <c r="F291" s="86">
        <v>1</v>
      </c>
      <c r="G291" s="20" t="s">
        <v>1312</v>
      </c>
      <c r="H291" s="92">
        <v>0</v>
      </c>
      <c r="I291" s="87">
        <v>6.33</v>
      </c>
      <c r="J291" s="88">
        <v>147</v>
      </c>
      <c r="K291" s="87">
        <v>155</v>
      </c>
      <c r="M291" s="20"/>
    </row>
    <row r="292" spans="1:13" ht="15" customHeight="1" x14ac:dyDescent="0.2">
      <c r="A292" s="18"/>
      <c r="B292" s="86">
        <v>2021</v>
      </c>
      <c r="C292" s="19">
        <v>132</v>
      </c>
      <c r="D292" s="86">
        <v>3</v>
      </c>
      <c r="E292" s="86">
        <v>89</v>
      </c>
      <c r="F292" s="86">
        <v>2</v>
      </c>
      <c r="G292" s="20" t="s">
        <v>1363</v>
      </c>
      <c r="H292" s="92">
        <v>0</v>
      </c>
      <c r="I292" s="87">
        <v>4.05</v>
      </c>
      <c r="J292" s="88">
        <v>66</v>
      </c>
      <c r="K292" s="87">
        <v>44.5</v>
      </c>
      <c r="M292" s="20"/>
    </row>
    <row r="293" spans="1:13" ht="15" customHeight="1" x14ac:dyDescent="0.2">
      <c r="A293" s="18"/>
      <c r="B293" s="121" t="s">
        <v>15</v>
      </c>
      <c r="C293" s="121">
        <f>SUM(C288:C292)</f>
        <v>471</v>
      </c>
      <c r="D293" s="121">
        <f t="shared" ref="D293:H293" si="180">SUM(D288:D292)</f>
        <v>7</v>
      </c>
      <c r="E293" s="121">
        <f t="shared" si="180"/>
        <v>419</v>
      </c>
      <c r="F293" s="121">
        <f t="shared" si="180"/>
        <v>7</v>
      </c>
      <c r="G293" s="122" t="s">
        <v>1259</v>
      </c>
      <c r="H293" s="121">
        <f t="shared" si="180"/>
        <v>0</v>
      </c>
      <c r="I293" s="123">
        <f t="shared" ref="I293" si="181">E293/(C293/6)</f>
        <v>5.3375796178343951</v>
      </c>
      <c r="J293" s="124">
        <f t="shared" ref="J293" si="182">C293/F293</f>
        <v>67.285714285714292</v>
      </c>
      <c r="K293" s="123">
        <f t="shared" ref="K293" si="183">E293/F293</f>
        <v>59.857142857142854</v>
      </c>
      <c r="M293" s="20"/>
    </row>
    <row r="294" spans="1:13" ht="15" customHeight="1" x14ac:dyDescent="0.2">
      <c r="A294" s="18"/>
      <c r="B294" s="117"/>
      <c r="C294" s="117"/>
      <c r="D294" s="117"/>
      <c r="E294" s="117"/>
      <c r="F294" s="117"/>
      <c r="G294" s="116"/>
      <c r="H294" s="117"/>
      <c r="I294" s="118"/>
      <c r="J294" s="119"/>
      <c r="K294" s="118"/>
      <c r="M294" s="117"/>
    </row>
    <row r="295" spans="1:13" ht="15" customHeight="1" x14ac:dyDescent="0.2">
      <c r="A295" s="18" t="s">
        <v>116</v>
      </c>
      <c r="B295" s="117">
        <v>1990</v>
      </c>
      <c r="C295" s="117">
        <v>66</v>
      </c>
      <c r="D295" s="117">
        <v>1</v>
      </c>
      <c r="E295" s="117">
        <v>45</v>
      </c>
      <c r="F295" s="117">
        <v>0</v>
      </c>
      <c r="G295" s="116" t="s">
        <v>653</v>
      </c>
      <c r="H295" s="117">
        <v>0</v>
      </c>
      <c r="I295" s="118">
        <f>E295/(C295/6)</f>
        <v>4.0909090909090908</v>
      </c>
      <c r="J295" s="119"/>
      <c r="K295" s="118"/>
      <c r="M295" s="117">
        <v>3</v>
      </c>
    </row>
    <row r="296" spans="1:13" ht="15" customHeight="1" x14ac:dyDescent="0.2">
      <c r="A296" s="18"/>
      <c r="B296" s="117"/>
      <c r="C296" s="117"/>
      <c r="D296" s="117"/>
      <c r="E296" s="117"/>
      <c r="F296" s="117"/>
      <c r="G296" s="116"/>
      <c r="H296" s="117"/>
      <c r="I296" s="118"/>
      <c r="J296" s="119"/>
      <c r="K296" s="118"/>
      <c r="M296" s="117"/>
    </row>
    <row r="297" spans="1:13" ht="15" customHeight="1" x14ac:dyDescent="0.2">
      <c r="A297" s="18" t="s">
        <v>117</v>
      </c>
      <c r="B297" s="117">
        <v>1997</v>
      </c>
      <c r="C297" s="117">
        <v>267</v>
      </c>
      <c r="D297" s="117">
        <v>14</v>
      </c>
      <c r="E297" s="117">
        <v>97</v>
      </c>
      <c r="F297" s="117">
        <v>8</v>
      </c>
      <c r="G297" s="116" t="s">
        <v>614</v>
      </c>
      <c r="H297" s="117">
        <v>1</v>
      </c>
      <c r="I297" s="118">
        <f>E297/(C297/6)</f>
        <v>2.1797752808988764</v>
      </c>
      <c r="J297" s="119">
        <f t="shared" ref="J297" si="184">C297/F297</f>
        <v>33.375</v>
      </c>
      <c r="K297" s="118">
        <f t="shared" ref="K297" si="185">E297/F297</f>
        <v>12.125</v>
      </c>
      <c r="M297" s="117">
        <v>3</v>
      </c>
    </row>
    <row r="298" spans="1:13" ht="15" customHeight="1" x14ac:dyDescent="0.2">
      <c r="A298" s="18"/>
      <c r="B298" s="117"/>
      <c r="C298" s="117"/>
      <c r="D298" s="117"/>
      <c r="E298" s="117"/>
      <c r="F298" s="117"/>
      <c r="G298" s="116"/>
      <c r="H298" s="117"/>
      <c r="I298" s="118"/>
      <c r="J298" s="119"/>
      <c r="K298" s="118"/>
      <c r="M298" s="117"/>
    </row>
    <row r="299" spans="1:13" ht="15" customHeight="1" x14ac:dyDescent="0.2">
      <c r="A299" s="18" t="s">
        <v>118</v>
      </c>
      <c r="B299" s="117">
        <v>1996</v>
      </c>
      <c r="C299" s="117">
        <v>288</v>
      </c>
      <c r="D299" s="117">
        <v>5</v>
      </c>
      <c r="E299" s="117">
        <v>207</v>
      </c>
      <c r="F299" s="117">
        <v>3</v>
      </c>
      <c r="G299" s="116" t="s">
        <v>654</v>
      </c>
      <c r="H299" s="117">
        <v>0</v>
      </c>
      <c r="I299" s="118">
        <f>E299/(C299/6)</f>
        <v>4.3125</v>
      </c>
      <c r="J299" s="119">
        <f t="shared" ref="J299" si="186">C299/F299</f>
        <v>96</v>
      </c>
      <c r="K299" s="118">
        <f t="shared" ref="K299" si="187">E299/F299</f>
        <v>69</v>
      </c>
      <c r="M299" s="117">
        <v>8</v>
      </c>
    </row>
    <row r="300" spans="1:13" ht="15" customHeight="1" x14ac:dyDescent="0.2">
      <c r="A300" s="18"/>
      <c r="B300" s="117">
        <v>1997</v>
      </c>
      <c r="C300" s="117">
        <v>54</v>
      </c>
      <c r="D300" s="117">
        <v>2</v>
      </c>
      <c r="E300" s="117">
        <v>38</v>
      </c>
      <c r="F300" s="117">
        <v>1</v>
      </c>
      <c r="G300" s="116" t="s">
        <v>655</v>
      </c>
      <c r="H300" s="117">
        <v>0</v>
      </c>
      <c r="I300" s="118">
        <f>E300/(C300/6)</f>
        <v>4.2222222222222223</v>
      </c>
      <c r="J300" s="119">
        <f t="shared" ref="J300:J301" si="188">C300/F300</f>
        <v>54</v>
      </c>
      <c r="K300" s="118">
        <f t="shared" ref="K300:K301" si="189">E300/F300</f>
        <v>38</v>
      </c>
      <c r="M300" s="117">
        <v>2</v>
      </c>
    </row>
    <row r="301" spans="1:13" ht="15" customHeight="1" x14ac:dyDescent="0.2">
      <c r="A301" s="18"/>
      <c r="B301" s="121" t="s">
        <v>15</v>
      </c>
      <c r="C301" s="121">
        <v>342</v>
      </c>
      <c r="D301" s="121">
        <v>7</v>
      </c>
      <c r="E301" s="121">
        <v>245</v>
      </c>
      <c r="F301" s="121">
        <v>4</v>
      </c>
      <c r="G301" s="122" t="s">
        <v>655</v>
      </c>
      <c r="H301" s="121">
        <v>0</v>
      </c>
      <c r="I301" s="123">
        <f>E301/(C301/6)</f>
        <v>4.2982456140350873</v>
      </c>
      <c r="J301" s="124">
        <f t="shared" si="188"/>
        <v>85.5</v>
      </c>
      <c r="K301" s="123">
        <f t="shared" si="189"/>
        <v>61.25</v>
      </c>
      <c r="M301" s="121">
        <v>10</v>
      </c>
    </row>
    <row r="302" spans="1:13" ht="15" customHeight="1" x14ac:dyDescent="0.2">
      <c r="A302" s="18"/>
      <c r="B302" s="117"/>
      <c r="C302" s="117"/>
      <c r="D302" s="117"/>
      <c r="E302" s="117"/>
      <c r="F302" s="117"/>
      <c r="G302" s="116"/>
      <c r="H302" s="117"/>
      <c r="I302" s="118"/>
      <c r="J302" s="119"/>
      <c r="K302" s="118"/>
      <c r="M302" s="117"/>
    </row>
    <row r="303" spans="1:13" ht="15" customHeight="1" x14ac:dyDescent="0.2">
      <c r="A303" s="18" t="s">
        <v>120</v>
      </c>
      <c r="B303" s="117">
        <v>1999</v>
      </c>
      <c r="C303" s="117">
        <v>120</v>
      </c>
      <c r="D303" s="117">
        <v>3</v>
      </c>
      <c r="E303" s="117">
        <v>80</v>
      </c>
      <c r="F303" s="117">
        <v>3</v>
      </c>
      <c r="G303" s="116" t="s">
        <v>656</v>
      </c>
      <c r="H303" s="117">
        <v>0</v>
      </c>
      <c r="I303" s="118">
        <f>E303/(C303/6)</f>
        <v>4</v>
      </c>
      <c r="J303" s="119">
        <f t="shared" ref="J303:J306" si="190">C303/F303</f>
        <v>40</v>
      </c>
      <c r="K303" s="118">
        <f t="shared" ref="K303:K306" si="191">E303/F303</f>
        <v>26.666666666666668</v>
      </c>
      <c r="M303" s="117">
        <v>5</v>
      </c>
    </row>
    <row r="304" spans="1:13" ht="15" customHeight="1" x14ac:dyDescent="0.2">
      <c r="A304" s="18"/>
      <c r="B304" s="117">
        <v>2001</v>
      </c>
      <c r="C304" s="117">
        <v>31</v>
      </c>
      <c r="D304" s="117">
        <v>0</v>
      </c>
      <c r="E304" s="117">
        <v>26</v>
      </c>
      <c r="F304" s="117">
        <v>0</v>
      </c>
      <c r="G304" s="116" t="s">
        <v>657</v>
      </c>
      <c r="H304" s="117">
        <v>0</v>
      </c>
      <c r="I304" s="118">
        <f t="shared" ref="I304:I305" si="192">E304/(C304/6)</f>
        <v>5.032258064516129</v>
      </c>
      <c r="J304" s="119" t="e">
        <f t="shared" ref="J304:J305" si="193">C304/F304</f>
        <v>#DIV/0!</v>
      </c>
      <c r="K304" s="118" t="e">
        <f t="shared" ref="K304:K305" si="194">E304/F304</f>
        <v>#DIV/0!</v>
      </c>
      <c r="M304" s="117">
        <v>1</v>
      </c>
    </row>
    <row r="305" spans="1:13" ht="15" customHeight="1" x14ac:dyDescent="0.2">
      <c r="A305" s="18"/>
      <c r="B305" s="19">
        <v>2017</v>
      </c>
      <c r="C305" s="19">
        <v>2</v>
      </c>
      <c r="D305" s="19">
        <v>0</v>
      </c>
      <c r="E305" s="19">
        <v>0</v>
      </c>
      <c r="F305" s="19">
        <v>1</v>
      </c>
      <c r="G305" s="23" t="s">
        <v>618</v>
      </c>
      <c r="H305" s="20">
        <v>0</v>
      </c>
      <c r="I305" s="118">
        <f t="shared" si="192"/>
        <v>0</v>
      </c>
      <c r="J305" s="119">
        <f t="shared" si="193"/>
        <v>2</v>
      </c>
      <c r="K305" s="118">
        <f t="shared" si="194"/>
        <v>0</v>
      </c>
      <c r="M305" s="117"/>
    </row>
    <row r="306" spans="1:13" ht="15" customHeight="1" x14ac:dyDescent="0.2">
      <c r="A306" s="18"/>
      <c r="B306" s="121" t="s">
        <v>15</v>
      </c>
      <c r="C306" s="121">
        <f>SUM(C303:C305)</f>
        <v>153</v>
      </c>
      <c r="D306" s="121">
        <f t="shared" ref="D306:H306" si="195">SUM(D303:D305)</f>
        <v>3</v>
      </c>
      <c r="E306" s="121">
        <f t="shared" si="195"/>
        <v>106</v>
      </c>
      <c r="F306" s="121">
        <f t="shared" si="195"/>
        <v>4</v>
      </c>
      <c r="G306" s="122" t="s">
        <v>656</v>
      </c>
      <c r="H306" s="121">
        <f t="shared" si="195"/>
        <v>0</v>
      </c>
      <c r="I306" s="123">
        <f>E306/(C306/6)</f>
        <v>4.1568627450980395</v>
      </c>
      <c r="J306" s="124">
        <f t="shared" si="190"/>
        <v>38.25</v>
      </c>
      <c r="K306" s="123">
        <f t="shared" si="191"/>
        <v>26.5</v>
      </c>
      <c r="M306" s="121">
        <v>6</v>
      </c>
    </row>
    <row r="307" spans="1:13" ht="15" customHeight="1" x14ac:dyDescent="0.2">
      <c r="A307" s="18"/>
      <c r="B307" s="117"/>
      <c r="C307" s="117"/>
      <c r="D307" s="117"/>
      <c r="E307" s="117"/>
      <c r="F307" s="117"/>
      <c r="G307" s="116"/>
      <c r="H307" s="117"/>
      <c r="I307" s="118"/>
      <c r="J307" s="119"/>
      <c r="K307" s="118"/>
      <c r="M307" s="117"/>
    </row>
    <row r="308" spans="1:13" ht="15" customHeight="1" x14ac:dyDescent="0.2">
      <c r="A308" s="18" t="s">
        <v>125</v>
      </c>
      <c r="B308" s="117">
        <v>1984</v>
      </c>
      <c r="C308" s="117">
        <v>552</v>
      </c>
      <c r="D308" s="117">
        <v>14</v>
      </c>
      <c r="E308" s="117">
        <v>311</v>
      </c>
      <c r="F308" s="117">
        <v>16</v>
      </c>
      <c r="G308" s="116" t="s">
        <v>658</v>
      </c>
      <c r="H308" s="117">
        <v>1</v>
      </c>
      <c r="I308" s="118">
        <f>E308/(C308/6)</f>
        <v>3.3804347826086958</v>
      </c>
      <c r="J308" s="119">
        <f t="shared" ref="J308:J312" si="196">C308/F308</f>
        <v>34.5</v>
      </c>
      <c r="K308" s="118">
        <f t="shared" ref="K308:K312" si="197">E308/F308</f>
        <v>19.4375</v>
      </c>
      <c r="M308" s="117">
        <v>10</v>
      </c>
    </row>
    <row r="309" spans="1:13" ht="15" customHeight="1" x14ac:dyDescent="0.2">
      <c r="A309" s="18"/>
      <c r="B309" s="117">
        <v>1985</v>
      </c>
      <c r="C309" s="117">
        <v>721</v>
      </c>
      <c r="D309" s="117">
        <v>32</v>
      </c>
      <c r="E309" s="117">
        <v>272</v>
      </c>
      <c r="F309" s="117">
        <v>35</v>
      </c>
      <c r="G309" s="116" t="s">
        <v>659</v>
      </c>
      <c r="H309" s="117">
        <v>4</v>
      </c>
      <c r="I309" s="118">
        <f>E309/(C309/6)</f>
        <v>2.2635228848821081</v>
      </c>
      <c r="J309" s="119">
        <f t="shared" si="196"/>
        <v>20.6</v>
      </c>
      <c r="K309" s="118">
        <f t="shared" si="197"/>
        <v>7.7714285714285714</v>
      </c>
      <c r="M309" s="117">
        <v>10</v>
      </c>
    </row>
    <row r="310" spans="1:13" ht="15" customHeight="1" x14ac:dyDescent="0.2">
      <c r="A310" s="18"/>
      <c r="B310" s="117">
        <v>1986</v>
      </c>
      <c r="C310" s="117">
        <v>1244</v>
      </c>
      <c r="D310" s="117">
        <v>48</v>
      </c>
      <c r="E310" s="117">
        <v>545</v>
      </c>
      <c r="F310" s="117">
        <v>33</v>
      </c>
      <c r="G310" s="116" t="s">
        <v>660</v>
      </c>
      <c r="H310" s="117">
        <v>2</v>
      </c>
      <c r="I310" s="118">
        <f>E310/(C310/6)</f>
        <v>2.6286173633440515</v>
      </c>
      <c r="J310" s="119">
        <f t="shared" si="196"/>
        <v>37.696969696969695</v>
      </c>
      <c r="K310" s="118">
        <f t="shared" si="197"/>
        <v>16.515151515151516</v>
      </c>
      <c r="M310" s="117">
        <v>15</v>
      </c>
    </row>
    <row r="311" spans="1:13" ht="15" customHeight="1" x14ac:dyDescent="0.2">
      <c r="A311" s="18"/>
      <c r="B311" s="117">
        <v>1987</v>
      </c>
      <c r="C311" s="117">
        <v>422</v>
      </c>
      <c r="D311" s="117">
        <v>11</v>
      </c>
      <c r="E311" s="117">
        <v>211</v>
      </c>
      <c r="F311" s="117">
        <v>8</v>
      </c>
      <c r="G311" s="116" t="s">
        <v>661</v>
      </c>
      <c r="H311" s="117">
        <v>0</v>
      </c>
      <c r="I311" s="118">
        <f>E311/(C311/6)</f>
        <v>3</v>
      </c>
      <c r="J311" s="119">
        <f t="shared" si="196"/>
        <v>52.75</v>
      </c>
      <c r="K311" s="118">
        <f t="shared" si="197"/>
        <v>26.375</v>
      </c>
      <c r="M311" s="117">
        <v>8</v>
      </c>
    </row>
    <row r="312" spans="1:13" ht="15" customHeight="1" x14ac:dyDescent="0.2">
      <c r="A312" s="18"/>
      <c r="B312" s="121" t="s">
        <v>15</v>
      </c>
      <c r="C312" s="121">
        <v>2939</v>
      </c>
      <c r="D312" s="121">
        <v>105</v>
      </c>
      <c r="E312" s="121">
        <v>1339</v>
      </c>
      <c r="F312" s="121">
        <v>92</v>
      </c>
      <c r="G312" s="122" t="s">
        <v>659</v>
      </c>
      <c r="H312" s="121">
        <v>7</v>
      </c>
      <c r="I312" s="123">
        <f>E312/(C312/6)</f>
        <v>2.7335828513099694</v>
      </c>
      <c r="J312" s="124">
        <f t="shared" si="196"/>
        <v>31.945652173913043</v>
      </c>
      <c r="K312" s="123">
        <f t="shared" si="197"/>
        <v>14.554347826086957</v>
      </c>
      <c r="M312" s="121">
        <v>43</v>
      </c>
    </row>
    <row r="313" spans="1:13" ht="15" customHeight="1" x14ac:dyDescent="0.2">
      <c r="A313" s="18"/>
      <c r="B313" s="117"/>
      <c r="C313" s="117"/>
      <c r="D313" s="117"/>
      <c r="E313" s="117"/>
      <c r="F313" s="117"/>
      <c r="G313" s="116"/>
      <c r="H313" s="117"/>
      <c r="I313" s="118"/>
      <c r="J313" s="119"/>
      <c r="K313" s="118"/>
      <c r="M313" s="117"/>
    </row>
    <row r="314" spans="1:13" ht="15" customHeight="1" x14ac:dyDescent="0.2">
      <c r="A314" s="19" t="s">
        <v>1307</v>
      </c>
      <c r="B314" s="19">
        <v>2019</v>
      </c>
      <c r="C314" s="86">
        <v>792</v>
      </c>
      <c r="D314" s="86">
        <v>10</v>
      </c>
      <c r="E314" s="86">
        <v>658</v>
      </c>
      <c r="F314" s="86">
        <v>22</v>
      </c>
      <c r="G314" s="20" t="s">
        <v>1306</v>
      </c>
      <c r="H314" s="92">
        <v>0</v>
      </c>
      <c r="I314" s="87">
        <v>4.9800000000000004</v>
      </c>
      <c r="J314" s="88">
        <v>36</v>
      </c>
      <c r="K314" s="87">
        <v>29.91</v>
      </c>
      <c r="M314" s="117"/>
    </row>
    <row r="315" spans="1:13" ht="15" customHeight="1" x14ac:dyDescent="0.2">
      <c r="A315" s="18"/>
      <c r="B315" s="117"/>
      <c r="C315" s="117"/>
      <c r="D315" s="117"/>
      <c r="E315" s="117"/>
      <c r="F315" s="117"/>
      <c r="G315" s="116"/>
      <c r="H315" s="117"/>
      <c r="I315" s="118"/>
      <c r="J315" s="119"/>
      <c r="K315" s="118"/>
      <c r="M315" s="117"/>
    </row>
    <row r="316" spans="1:13" ht="15" customHeight="1" x14ac:dyDescent="0.2">
      <c r="A316" s="18" t="s">
        <v>128</v>
      </c>
      <c r="B316" s="117">
        <v>1987</v>
      </c>
      <c r="C316" s="117">
        <v>2</v>
      </c>
      <c r="D316" s="117">
        <v>0</v>
      </c>
      <c r="E316" s="117">
        <v>8</v>
      </c>
      <c r="F316" s="117">
        <v>0</v>
      </c>
      <c r="G316" s="116" t="s">
        <v>594</v>
      </c>
      <c r="H316" s="117">
        <v>0</v>
      </c>
      <c r="I316" s="118">
        <f>E316/(C316/6)</f>
        <v>24</v>
      </c>
      <c r="J316" s="119"/>
      <c r="K316" s="118"/>
      <c r="M316" s="117">
        <v>2</v>
      </c>
    </row>
    <row r="317" spans="1:13" ht="15" customHeight="1" x14ac:dyDescent="0.2">
      <c r="A317" s="18"/>
      <c r="B317" s="117">
        <v>1990</v>
      </c>
      <c r="C317" s="117">
        <v>24</v>
      </c>
      <c r="D317" s="117">
        <v>0</v>
      </c>
      <c r="E317" s="117">
        <v>22</v>
      </c>
      <c r="F317" s="117">
        <v>0</v>
      </c>
      <c r="G317" s="116" t="s">
        <v>662</v>
      </c>
      <c r="H317" s="117">
        <v>0</v>
      </c>
      <c r="I317" s="118">
        <f>E317/(C317/6)</f>
        <v>5.5</v>
      </c>
      <c r="J317" s="119"/>
      <c r="K317" s="118"/>
      <c r="M317" s="117">
        <v>1</v>
      </c>
    </row>
    <row r="318" spans="1:13" ht="15" customHeight="1" x14ac:dyDescent="0.2">
      <c r="A318" s="18"/>
      <c r="B318" s="121" t="s">
        <v>15</v>
      </c>
      <c r="C318" s="121">
        <v>26</v>
      </c>
      <c r="D318" s="121">
        <v>0</v>
      </c>
      <c r="E318" s="121">
        <v>30</v>
      </c>
      <c r="F318" s="121">
        <v>0</v>
      </c>
      <c r="G318" s="122" t="s">
        <v>594</v>
      </c>
      <c r="H318" s="121">
        <v>0</v>
      </c>
      <c r="I318" s="123">
        <f>E318/(C318/6)</f>
        <v>6.9230769230769234</v>
      </c>
      <c r="J318" s="124"/>
      <c r="K318" s="123"/>
      <c r="M318" s="121">
        <v>3</v>
      </c>
    </row>
    <row r="319" spans="1:13" ht="15" customHeight="1" x14ac:dyDescent="0.2">
      <c r="A319" s="18"/>
      <c r="B319" s="117"/>
      <c r="C319" s="117"/>
      <c r="D319" s="117"/>
      <c r="E319" s="117"/>
      <c r="F319" s="117"/>
      <c r="G319" s="116"/>
      <c r="H319" s="117"/>
      <c r="I319" s="118"/>
      <c r="J319" s="119"/>
      <c r="K319" s="118"/>
      <c r="M319" s="117"/>
    </row>
    <row r="320" spans="1:13" ht="15" customHeight="1" x14ac:dyDescent="0.2">
      <c r="A320" s="18" t="s">
        <v>131</v>
      </c>
      <c r="B320" s="117">
        <v>2001</v>
      </c>
      <c r="C320" s="117">
        <v>438</v>
      </c>
      <c r="D320" s="117">
        <v>17</v>
      </c>
      <c r="E320" s="117">
        <v>305</v>
      </c>
      <c r="F320" s="117">
        <v>17</v>
      </c>
      <c r="G320" s="116" t="s">
        <v>615</v>
      </c>
      <c r="H320" s="117">
        <v>0</v>
      </c>
      <c r="I320" s="118">
        <f>E320/(C320/6)</f>
        <v>4.1780821917808222</v>
      </c>
      <c r="J320" s="119">
        <f t="shared" ref="J320" si="198">C320/F320</f>
        <v>25.764705882352942</v>
      </c>
      <c r="K320" s="118">
        <f t="shared" ref="K320" si="199">E320/F320</f>
        <v>17.941176470588236</v>
      </c>
      <c r="M320" s="117">
        <v>11</v>
      </c>
    </row>
    <row r="321" spans="1:13" ht="15" customHeight="1" x14ac:dyDescent="0.2">
      <c r="A321" s="18"/>
      <c r="B321" s="117"/>
      <c r="C321" s="117"/>
      <c r="D321" s="117"/>
      <c r="E321" s="117"/>
      <c r="F321" s="117"/>
      <c r="G321" s="116"/>
      <c r="H321" s="117"/>
      <c r="I321" s="118"/>
      <c r="J321" s="119"/>
      <c r="K321" s="118"/>
      <c r="M321" s="117"/>
    </row>
    <row r="322" spans="1:13" ht="15" customHeight="1" x14ac:dyDescent="0.2">
      <c r="A322" s="18" t="s">
        <v>132</v>
      </c>
      <c r="B322" s="117">
        <v>1998</v>
      </c>
      <c r="C322" s="117">
        <v>126</v>
      </c>
      <c r="D322" s="117">
        <v>2</v>
      </c>
      <c r="E322" s="117">
        <v>110</v>
      </c>
      <c r="F322" s="117">
        <v>1</v>
      </c>
      <c r="G322" s="116" t="s">
        <v>663</v>
      </c>
      <c r="H322" s="117">
        <v>0</v>
      </c>
      <c r="I322" s="118">
        <f>E322/(C322/6)</f>
        <v>5.2380952380952381</v>
      </c>
      <c r="J322" s="119">
        <f t="shared" ref="J322:J324" si="200">C322/F322</f>
        <v>126</v>
      </c>
      <c r="K322" s="118">
        <f t="shared" ref="K322:K324" si="201">E322/F322</f>
        <v>110</v>
      </c>
      <c r="M322" s="117">
        <v>4</v>
      </c>
    </row>
    <row r="323" spans="1:13" ht="15" customHeight="1" x14ac:dyDescent="0.2">
      <c r="A323" s="18"/>
      <c r="B323" s="117">
        <v>1999</v>
      </c>
      <c r="C323" s="117">
        <v>839</v>
      </c>
      <c r="D323" s="117">
        <v>28</v>
      </c>
      <c r="E323" s="117">
        <v>531</v>
      </c>
      <c r="F323" s="117">
        <v>18</v>
      </c>
      <c r="G323" s="116" t="s">
        <v>664</v>
      </c>
      <c r="H323" s="117">
        <v>0</v>
      </c>
      <c r="I323" s="118">
        <f>E323/(C323/6)</f>
        <v>3.7973778307508939</v>
      </c>
      <c r="J323" s="119">
        <f t="shared" si="200"/>
        <v>46.611111111111114</v>
      </c>
      <c r="K323" s="118">
        <f t="shared" si="201"/>
        <v>29.5</v>
      </c>
      <c r="M323" s="117">
        <v>15</v>
      </c>
    </row>
    <row r="324" spans="1:13" ht="15" customHeight="1" x14ac:dyDescent="0.2">
      <c r="A324" s="18"/>
      <c r="B324" s="121" t="s">
        <v>15</v>
      </c>
      <c r="C324" s="121">
        <v>965</v>
      </c>
      <c r="D324" s="121">
        <v>30</v>
      </c>
      <c r="E324" s="121">
        <v>641</v>
      </c>
      <c r="F324" s="121">
        <v>19</v>
      </c>
      <c r="G324" s="122" t="s">
        <v>664</v>
      </c>
      <c r="H324" s="121">
        <v>0</v>
      </c>
      <c r="I324" s="123">
        <f>E324/(C324/6)</f>
        <v>3.9854922279792744</v>
      </c>
      <c r="J324" s="124">
        <f t="shared" si="200"/>
        <v>50.789473684210527</v>
      </c>
      <c r="K324" s="123">
        <f t="shared" si="201"/>
        <v>33.736842105263158</v>
      </c>
      <c r="M324" s="121">
        <v>19</v>
      </c>
    </row>
    <row r="325" spans="1:13" ht="15" customHeight="1" x14ac:dyDescent="0.2">
      <c r="A325" s="18"/>
      <c r="B325" s="117"/>
      <c r="C325" s="117"/>
      <c r="D325" s="117"/>
      <c r="E325" s="117"/>
      <c r="F325" s="117"/>
      <c r="G325" s="116"/>
      <c r="H325" s="117"/>
      <c r="I325" s="118"/>
      <c r="J325" s="119"/>
      <c r="K325" s="118"/>
      <c r="M325" s="117"/>
    </row>
    <row r="326" spans="1:13" ht="15" customHeight="1" x14ac:dyDescent="0.2">
      <c r="A326" s="19" t="s">
        <v>1077</v>
      </c>
      <c r="B326" s="19">
        <v>2014</v>
      </c>
      <c r="C326" s="21">
        <v>96</v>
      </c>
      <c r="D326" s="21">
        <v>0</v>
      </c>
      <c r="E326" s="21">
        <v>113</v>
      </c>
      <c r="F326" s="21">
        <v>0</v>
      </c>
      <c r="G326" s="24" t="s">
        <v>703</v>
      </c>
      <c r="H326" s="21">
        <v>0</v>
      </c>
      <c r="I326" s="118">
        <f>E326/(C326/6)</f>
        <v>7.0625</v>
      </c>
      <c r="J326" s="119" t="e">
        <f t="shared" ref="J326" si="202">C326/F326</f>
        <v>#DIV/0!</v>
      </c>
      <c r="K326" s="118" t="e">
        <f t="shared" ref="K326" si="203">E326/F326</f>
        <v>#DIV/0!</v>
      </c>
      <c r="L326" s="21"/>
      <c r="M326" s="20"/>
    </row>
    <row r="327" spans="1:13" ht="15" customHeight="1" x14ac:dyDescent="0.2">
      <c r="B327" s="19">
        <v>2015</v>
      </c>
      <c r="C327" s="21">
        <v>91</v>
      </c>
      <c r="D327" s="21">
        <v>1</v>
      </c>
      <c r="E327" s="21">
        <v>75</v>
      </c>
      <c r="F327" s="21">
        <v>0</v>
      </c>
      <c r="G327" s="24" t="s">
        <v>644</v>
      </c>
      <c r="H327" s="21">
        <v>0</v>
      </c>
      <c r="I327" s="118">
        <f>E327/(C327/6)</f>
        <v>4.9450549450549453</v>
      </c>
      <c r="J327" s="119" t="e">
        <f t="shared" ref="J327:J328" si="204">C327/F327</f>
        <v>#DIV/0!</v>
      </c>
      <c r="K327" s="118" t="e">
        <f t="shared" ref="K327:K328" si="205">E327/F327</f>
        <v>#DIV/0!</v>
      </c>
      <c r="L327" s="21"/>
      <c r="M327" s="20"/>
    </row>
    <row r="328" spans="1:13" ht="15" customHeight="1" x14ac:dyDescent="0.2">
      <c r="B328" s="19">
        <v>2016</v>
      </c>
      <c r="C328" s="21">
        <v>6</v>
      </c>
      <c r="D328" s="21">
        <v>0</v>
      </c>
      <c r="E328" s="21">
        <v>1</v>
      </c>
      <c r="F328" s="21">
        <v>0</v>
      </c>
      <c r="G328" s="24" t="s">
        <v>693</v>
      </c>
      <c r="H328" s="21">
        <v>0</v>
      </c>
      <c r="I328" s="118">
        <f>E328/(C328/6)</f>
        <v>1</v>
      </c>
      <c r="J328" s="119" t="e">
        <f t="shared" si="204"/>
        <v>#DIV/0!</v>
      </c>
      <c r="K328" s="118" t="e">
        <f t="shared" si="205"/>
        <v>#DIV/0!</v>
      </c>
      <c r="L328" s="21"/>
      <c r="M328" s="20"/>
    </row>
    <row r="329" spans="1:13" ht="15" customHeight="1" x14ac:dyDescent="0.2">
      <c r="B329" s="19">
        <v>2018</v>
      </c>
      <c r="C329" s="19">
        <v>76</v>
      </c>
      <c r="D329" s="86">
        <v>1</v>
      </c>
      <c r="E329" s="86">
        <v>70</v>
      </c>
      <c r="F329" s="86">
        <v>3</v>
      </c>
      <c r="G329" s="20" t="s">
        <v>1294</v>
      </c>
      <c r="H329" s="92">
        <v>0</v>
      </c>
      <c r="I329" s="125">
        <f>E329/(C329/6)</f>
        <v>5.5263157894736841</v>
      </c>
      <c r="J329" s="126">
        <f t="shared" ref="J329" si="206">C329/F329</f>
        <v>25.333333333333332</v>
      </c>
      <c r="K329" s="125">
        <f t="shared" ref="K329" si="207">E329/F329</f>
        <v>23.333333333333332</v>
      </c>
      <c r="L329" s="21"/>
      <c r="M329" s="20"/>
    </row>
    <row r="330" spans="1:13" ht="15" customHeight="1" x14ac:dyDescent="0.2">
      <c r="B330" s="121" t="s">
        <v>15</v>
      </c>
      <c r="C330" s="121">
        <f>SUM(C326:C329)</f>
        <v>269</v>
      </c>
      <c r="D330" s="121">
        <f t="shared" ref="D330:H330" si="208">SUM(D326:D329)</f>
        <v>2</v>
      </c>
      <c r="E330" s="121">
        <f t="shared" si="208"/>
        <v>259</v>
      </c>
      <c r="F330" s="121">
        <f t="shared" si="208"/>
        <v>3</v>
      </c>
      <c r="G330" s="127" t="s">
        <v>1294</v>
      </c>
      <c r="H330" s="121">
        <f t="shared" si="208"/>
        <v>0</v>
      </c>
      <c r="I330" s="123">
        <f>E330/(C330/6)</f>
        <v>5.7769516728624533</v>
      </c>
      <c r="J330" s="124">
        <f t="shared" ref="J330" si="209">C330/F330</f>
        <v>89.666666666666671</v>
      </c>
      <c r="K330" s="123">
        <f t="shared" ref="K330" si="210">E330/F330</f>
        <v>86.333333333333329</v>
      </c>
      <c r="M330" s="121">
        <f>SUM(M322:M328)</f>
        <v>38</v>
      </c>
    </row>
    <row r="332" spans="1:13" ht="15" customHeight="1" x14ac:dyDescent="0.2">
      <c r="A332" s="19" t="s">
        <v>1288</v>
      </c>
      <c r="B332" s="19">
        <v>2018</v>
      </c>
      <c r="C332" s="19">
        <v>390</v>
      </c>
      <c r="D332" s="86">
        <v>9</v>
      </c>
      <c r="E332" s="86">
        <v>270</v>
      </c>
      <c r="F332" s="86">
        <v>13</v>
      </c>
      <c r="G332" s="20" t="s">
        <v>1289</v>
      </c>
      <c r="H332" s="92">
        <v>0</v>
      </c>
      <c r="I332" s="87">
        <v>4.1500000000000004</v>
      </c>
      <c r="J332" s="88">
        <v>30</v>
      </c>
      <c r="K332" s="87">
        <v>20.77</v>
      </c>
      <c r="L332" s="21"/>
      <c r="M332" s="20"/>
    </row>
    <row r="333" spans="1:13" ht="15" customHeight="1" x14ac:dyDescent="0.2">
      <c r="B333" s="19">
        <v>2019</v>
      </c>
      <c r="C333" s="86">
        <v>54</v>
      </c>
      <c r="D333" s="86">
        <v>0</v>
      </c>
      <c r="E333" s="86">
        <v>76</v>
      </c>
      <c r="F333" s="86">
        <v>0</v>
      </c>
      <c r="G333" s="20" t="s">
        <v>1314</v>
      </c>
      <c r="H333" s="92">
        <v>0</v>
      </c>
      <c r="I333" s="87">
        <v>8.44</v>
      </c>
      <c r="J333" s="88" t="s">
        <v>13</v>
      </c>
      <c r="K333" s="87" t="s">
        <v>13</v>
      </c>
      <c r="L333" s="21"/>
      <c r="M333" s="20"/>
    </row>
    <row r="334" spans="1:13" ht="15" customHeight="1" x14ac:dyDescent="0.2">
      <c r="B334" s="121" t="s">
        <v>15</v>
      </c>
      <c r="C334" s="121">
        <f>SUM(C332:C333)</f>
        <v>444</v>
      </c>
      <c r="D334" s="121">
        <f t="shared" ref="D334:H334" si="211">SUM(D332:D333)</f>
        <v>9</v>
      </c>
      <c r="E334" s="121">
        <f t="shared" si="211"/>
        <v>346</v>
      </c>
      <c r="F334" s="121">
        <f t="shared" si="211"/>
        <v>13</v>
      </c>
      <c r="G334" s="25" t="s">
        <v>646</v>
      </c>
      <c r="H334" s="121">
        <f t="shared" si="211"/>
        <v>0</v>
      </c>
      <c r="I334" s="123">
        <f>E334/(C334/6)</f>
        <v>4.6756756756756754</v>
      </c>
      <c r="J334" s="124">
        <f t="shared" ref="J334" si="212">C334/F334</f>
        <v>34.153846153846153</v>
      </c>
      <c r="K334" s="123">
        <f t="shared" ref="K334" si="213">E334/F334</f>
        <v>26.615384615384617</v>
      </c>
      <c r="M334" s="121">
        <f>SUM(M332)</f>
        <v>0</v>
      </c>
    </row>
    <row r="335" spans="1:13" ht="15" customHeight="1" x14ac:dyDescent="0.2">
      <c r="B335" s="117"/>
      <c r="C335" s="117"/>
      <c r="D335" s="117"/>
      <c r="E335" s="117"/>
      <c r="F335" s="117"/>
      <c r="G335" s="24"/>
      <c r="H335" s="117"/>
      <c r="I335" s="118"/>
      <c r="J335" s="119"/>
      <c r="K335" s="118"/>
      <c r="M335" s="117"/>
    </row>
    <row r="336" spans="1:13" ht="15" customHeight="1" x14ac:dyDescent="0.2">
      <c r="A336" s="18" t="s">
        <v>136</v>
      </c>
      <c r="B336" s="117">
        <v>1984</v>
      </c>
      <c r="C336" s="117">
        <v>137</v>
      </c>
      <c r="D336" s="117">
        <v>0</v>
      </c>
      <c r="E336" s="117">
        <v>94</v>
      </c>
      <c r="F336" s="117">
        <v>7</v>
      </c>
      <c r="G336" s="116" t="s">
        <v>665</v>
      </c>
      <c r="H336" s="117">
        <v>1</v>
      </c>
      <c r="I336" s="118">
        <f t="shared" ref="I336:I344" si="214">E336/(C336/6)</f>
        <v>4.1167883211678831</v>
      </c>
      <c r="J336" s="119">
        <f t="shared" ref="J336" si="215">C336/F336</f>
        <v>19.571428571428573</v>
      </c>
      <c r="K336" s="118">
        <f t="shared" ref="K336" si="216">E336/F336</f>
        <v>13.428571428571429</v>
      </c>
      <c r="M336" s="117">
        <v>5</v>
      </c>
    </row>
    <row r="337" spans="1:13" ht="15" customHeight="1" x14ac:dyDescent="0.2">
      <c r="A337" s="18"/>
      <c r="B337" s="117">
        <v>1985</v>
      </c>
      <c r="C337" s="117">
        <v>72</v>
      </c>
      <c r="D337" s="117">
        <v>2</v>
      </c>
      <c r="E337" s="117">
        <v>20</v>
      </c>
      <c r="F337" s="117">
        <v>2</v>
      </c>
      <c r="G337" s="116" t="s">
        <v>666</v>
      </c>
      <c r="H337" s="117">
        <v>0</v>
      </c>
      <c r="I337" s="118">
        <f t="shared" si="214"/>
        <v>1.6666666666666667</v>
      </c>
      <c r="J337" s="119">
        <f t="shared" ref="J337:J344" si="217">C337/F337</f>
        <v>36</v>
      </c>
      <c r="K337" s="118">
        <f t="shared" ref="K337:K344" si="218">E337/F337</f>
        <v>10</v>
      </c>
      <c r="M337" s="117">
        <v>1</v>
      </c>
    </row>
    <row r="338" spans="1:13" ht="15" customHeight="1" x14ac:dyDescent="0.2">
      <c r="A338" s="18"/>
      <c r="B338" s="117">
        <v>1986</v>
      </c>
      <c r="C338" s="117">
        <v>18</v>
      </c>
      <c r="D338" s="117">
        <v>0</v>
      </c>
      <c r="E338" s="117">
        <v>5</v>
      </c>
      <c r="F338" s="117">
        <v>0</v>
      </c>
      <c r="G338" s="116" t="s">
        <v>653</v>
      </c>
      <c r="H338" s="117">
        <v>0</v>
      </c>
      <c r="I338" s="118">
        <f t="shared" si="214"/>
        <v>1.6666666666666667</v>
      </c>
      <c r="J338" s="119"/>
      <c r="K338" s="118"/>
      <c r="M338" s="117">
        <v>1</v>
      </c>
    </row>
    <row r="339" spans="1:13" ht="15" customHeight="1" x14ac:dyDescent="0.2">
      <c r="A339" s="18"/>
      <c r="B339" s="117">
        <v>1987</v>
      </c>
      <c r="C339" s="117">
        <v>204</v>
      </c>
      <c r="D339" s="117">
        <v>8</v>
      </c>
      <c r="E339" s="117">
        <v>121</v>
      </c>
      <c r="F339" s="117">
        <v>11</v>
      </c>
      <c r="G339" s="116" t="s">
        <v>667</v>
      </c>
      <c r="H339" s="117">
        <v>1</v>
      </c>
      <c r="I339" s="118">
        <f t="shared" si="214"/>
        <v>3.5588235294117645</v>
      </c>
      <c r="J339" s="119">
        <f t="shared" si="217"/>
        <v>18.545454545454547</v>
      </c>
      <c r="K339" s="118">
        <f t="shared" si="218"/>
        <v>11</v>
      </c>
      <c r="M339" s="117">
        <v>4</v>
      </c>
    </row>
    <row r="340" spans="1:13" ht="15" customHeight="1" x14ac:dyDescent="0.2">
      <c r="A340" s="18"/>
      <c r="B340" s="117">
        <v>1988</v>
      </c>
      <c r="C340" s="117">
        <v>408</v>
      </c>
      <c r="D340" s="117">
        <v>14</v>
      </c>
      <c r="E340" s="117">
        <v>184</v>
      </c>
      <c r="F340" s="117">
        <v>11</v>
      </c>
      <c r="G340" s="116" t="s">
        <v>576</v>
      </c>
      <c r="H340" s="117">
        <v>0</v>
      </c>
      <c r="I340" s="118">
        <f t="shared" si="214"/>
        <v>2.7058823529411766</v>
      </c>
      <c r="J340" s="119">
        <f t="shared" si="217"/>
        <v>37.090909090909093</v>
      </c>
      <c r="K340" s="118">
        <f t="shared" si="218"/>
        <v>16.727272727272727</v>
      </c>
      <c r="M340" s="117">
        <v>10</v>
      </c>
    </row>
    <row r="341" spans="1:13" ht="15" customHeight="1" x14ac:dyDescent="0.2">
      <c r="A341" s="18"/>
      <c r="B341" s="117">
        <v>1989</v>
      </c>
      <c r="C341" s="117">
        <v>295</v>
      </c>
      <c r="D341" s="117">
        <v>2</v>
      </c>
      <c r="E341" s="117">
        <v>165</v>
      </c>
      <c r="F341" s="117">
        <v>3</v>
      </c>
      <c r="G341" s="116" t="s">
        <v>540</v>
      </c>
      <c r="H341" s="117">
        <v>0</v>
      </c>
      <c r="I341" s="118">
        <f t="shared" si="214"/>
        <v>3.3559322033898304</v>
      </c>
      <c r="J341" s="119">
        <f t="shared" si="217"/>
        <v>98.333333333333329</v>
      </c>
      <c r="K341" s="118">
        <f t="shared" si="218"/>
        <v>55</v>
      </c>
      <c r="M341" s="117">
        <v>8</v>
      </c>
    </row>
    <row r="342" spans="1:13" ht="15" customHeight="1" x14ac:dyDescent="0.2">
      <c r="A342" s="18"/>
      <c r="B342" s="117">
        <v>1990</v>
      </c>
      <c r="C342" s="117">
        <v>1494</v>
      </c>
      <c r="D342" s="117">
        <v>49</v>
      </c>
      <c r="E342" s="117">
        <v>697</v>
      </c>
      <c r="F342" s="117">
        <v>42</v>
      </c>
      <c r="G342" s="116" t="s">
        <v>668</v>
      </c>
      <c r="H342" s="117">
        <v>2</v>
      </c>
      <c r="I342" s="118">
        <f t="shared" si="214"/>
        <v>2.7991967871485945</v>
      </c>
      <c r="J342" s="119">
        <f t="shared" si="217"/>
        <v>35.571428571428569</v>
      </c>
      <c r="K342" s="118">
        <f t="shared" si="218"/>
        <v>16.595238095238095</v>
      </c>
      <c r="M342" s="117">
        <v>16</v>
      </c>
    </row>
    <row r="343" spans="1:13" ht="15" customHeight="1" x14ac:dyDescent="0.2">
      <c r="A343" s="18"/>
      <c r="B343" s="117">
        <v>1991</v>
      </c>
      <c r="C343" s="117">
        <v>630</v>
      </c>
      <c r="D343" s="117">
        <v>23</v>
      </c>
      <c r="E343" s="117">
        <v>340</v>
      </c>
      <c r="F343" s="117">
        <v>21</v>
      </c>
      <c r="G343" s="116" t="s">
        <v>669</v>
      </c>
      <c r="H343" s="117">
        <v>2</v>
      </c>
      <c r="I343" s="118">
        <f t="shared" si="214"/>
        <v>3.2380952380952381</v>
      </c>
      <c r="J343" s="119">
        <f t="shared" si="217"/>
        <v>30</v>
      </c>
      <c r="K343" s="118">
        <f t="shared" si="218"/>
        <v>16.19047619047619</v>
      </c>
      <c r="M343" s="117">
        <v>11</v>
      </c>
    </row>
    <row r="344" spans="1:13" ht="15" customHeight="1" x14ac:dyDescent="0.2">
      <c r="A344" s="18"/>
      <c r="B344" s="121" t="s">
        <v>15</v>
      </c>
      <c r="C344" s="121">
        <v>3258</v>
      </c>
      <c r="D344" s="121">
        <v>98</v>
      </c>
      <c r="E344" s="121">
        <v>1626</v>
      </c>
      <c r="F344" s="121">
        <v>97</v>
      </c>
      <c r="G344" s="122" t="s">
        <v>667</v>
      </c>
      <c r="H344" s="121">
        <v>6</v>
      </c>
      <c r="I344" s="123">
        <f t="shared" si="214"/>
        <v>2.9944751381215471</v>
      </c>
      <c r="J344" s="124">
        <f t="shared" si="217"/>
        <v>33.587628865979383</v>
      </c>
      <c r="K344" s="123">
        <f t="shared" si="218"/>
        <v>16.762886597938145</v>
      </c>
      <c r="M344" s="121">
        <v>56</v>
      </c>
    </row>
    <row r="345" spans="1:13" ht="15" customHeight="1" x14ac:dyDescent="0.2">
      <c r="A345" s="18"/>
      <c r="B345" s="117"/>
      <c r="C345" s="117"/>
      <c r="D345" s="117"/>
      <c r="E345" s="117"/>
      <c r="F345" s="117"/>
      <c r="G345" s="116"/>
      <c r="H345" s="117"/>
      <c r="I345" s="118"/>
      <c r="J345" s="119"/>
      <c r="K345" s="118"/>
      <c r="M345" s="117"/>
    </row>
    <row r="346" spans="1:13" ht="15" customHeight="1" x14ac:dyDescent="0.2">
      <c r="A346" s="19" t="s">
        <v>1427</v>
      </c>
      <c r="B346" s="19">
        <v>2023</v>
      </c>
      <c r="C346" s="19">
        <v>771</v>
      </c>
      <c r="D346" s="19">
        <v>23</v>
      </c>
      <c r="E346" s="19">
        <v>426</v>
      </c>
      <c r="F346" s="19">
        <v>25</v>
      </c>
      <c r="G346" s="20" t="s">
        <v>1433</v>
      </c>
      <c r="H346" s="19">
        <v>0</v>
      </c>
      <c r="I346" s="96">
        <f t="shared" ref="I346" si="219">E346/(C346/6)</f>
        <v>3.3151750972762648</v>
      </c>
      <c r="J346" s="97">
        <f t="shared" ref="J346" si="220">C346/F346</f>
        <v>30.84</v>
      </c>
      <c r="K346" s="96">
        <f t="shared" ref="K346" si="221">E346/F346</f>
        <v>17.04</v>
      </c>
      <c r="M346" s="117"/>
    </row>
    <row r="347" spans="1:13" ht="15" customHeight="1" x14ac:dyDescent="0.2">
      <c r="A347" s="18"/>
      <c r="B347" s="117"/>
      <c r="C347" s="117"/>
      <c r="D347" s="117"/>
      <c r="E347" s="117"/>
      <c r="F347" s="117"/>
      <c r="G347" s="116"/>
      <c r="H347" s="117"/>
      <c r="I347" s="118"/>
      <c r="J347" s="119"/>
      <c r="K347" s="118"/>
      <c r="M347" s="117"/>
    </row>
    <row r="348" spans="1:13" ht="15" customHeight="1" x14ac:dyDescent="0.2">
      <c r="A348" s="18" t="s">
        <v>141</v>
      </c>
      <c r="B348" s="117">
        <v>2008</v>
      </c>
      <c r="C348" s="117">
        <v>120</v>
      </c>
      <c r="D348" s="117">
        <v>4</v>
      </c>
      <c r="E348" s="117">
        <v>103</v>
      </c>
      <c r="F348" s="117">
        <v>4</v>
      </c>
      <c r="G348" s="116" t="s">
        <v>613</v>
      </c>
      <c r="H348" s="117">
        <v>0</v>
      </c>
      <c r="I348" s="118">
        <f>E348/(C348/6)</f>
        <v>5.15</v>
      </c>
      <c r="J348" s="119">
        <f t="shared" ref="J348:J439" si="222">C348/F348</f>
        <v>30</v>
      </c>
      <c r="K348" s="118">
        <f t="shared" ref="K348:K439" si="223">E348/F348</f>
        <v>25.75</v>
      </c>
      <c r="M348" s="117">
        <v>5</v>
      </c>
    </row>
    <row r="349" spans="1:13" ht="15" customHeight="1" x14ac:dyDescent="0.2">
      <c r="A349" s="18"/>
      <c r="B349" s="117"/>
      <c r="C349" s="117"/>
      <c r="D349" s="117"/>
      <c r="E349" s="117"/>
      <c r="F349" s="117"/>
      <c r="G349" s="116"/>
      <c r="H349" s="117"/>
      <c r="I349" s="118"/>
      <c r="J349" s="119"/>
      <c r="K349" s="118"/>
      <c r="M349" s="117"/>
    </row>
    <row r="350" spans="1:13" ht="15" customHeight="1" x14ac:dyDescent="0.2">
      <c r="A350" s="18" t="s">
        <v>142</v>
      </c>
      <c r="B350" s="117">
        <v>1986</v>
      </c>
      <c r="C350" s="117">
        <v>5</v>
      </c>
      <c r="D350" s="117">
        <v>0</v>
      </c>
      <c r="E350" s="117">
        <v>6</v>
      </c>
      <c r="F350" s="117">
        <v>0</v>
      </c>
      <c r="G350" s="116" t="s">
        <v>548</v>
      </c>
      <c r="H350" s="117">
        <v>0</v>
      </c>
      <c r="I350" s="118">
        <f>E350/(C350/6)</f>
        <v>7.1999999999999993</v>
      </c>
      <c r="J350" s="119"/>
      <c r="K350" s="118"/>
      <c r="M350" s="117">
        <v>1</v>
      </c>
    </row>
    <row r="351" spans="1:13" ht="15" customHeight="1" x14ac:dyDescent="0.2">
      <c r="A351" s="18"/>
      <c r="B351" s="117"/>
      <c r="C351" s="117"/>
      <c r="D351" s="117"/>
      <c r="E351" s="117"/>
      <c r="F351" s="117"/>
      <c r="G351" s="116"/>
      <c r="H351" s="117"/>
      <c r="I351" s="118"/>
      <c r="J351" s="119"/>
      <c r="K351" s="118"/>
      <c r="M351" s="117"/>
    </row>
    <row r="352" spans="1:13" ht="15" customHeight="1" x14ac:dyDescent="0.2">
      <c r="A352" s="18" t="s">
        <v>144</v>
      </c>
      <c r="B352" s="117">
        <v>2006</v>
      </c>
      <c r="C352" s="117">
        <v>12</v>
      </c>
      <c r="D352" s="117">
        <v>0</v>
      </c>
      <c r="E352" s="117">
        <v>26</v>
      </c>
      <c r="F352" s="117">
        <v>0</v>
      </c>
      <c r="G352" s="116" t="s">
        <v>657</v>
      </c>
      <c r="H352" s="117">
        <v>0</v>
      </c>
      <c r="I352" s="118">
        <f t="shared" ref="I352:I356" si="224">E352/(C352/6)</f>
        <v>13</v>
      </c>
      <c r="J352" s="119"/>
      <c r="K352" s="118"/>
      <c r="M352" s="117">
        <v>1</v>
      </c>
    </row>
    <row r="353" spans="1:13" ht="15" customHeight="1" x14ac:dyDescent="0.2">
      <c r="A353" s="18"/>
      <c r="B353" s="117">
        <v>2007</v>
      </c>
      <c r="C353" s="117">
        <v>126</v>
      </c>
      <c r="D353" s="117">
        <v>3</v>
      </c>
      <c r="E353" s="117">
        <v>102</v>
      </c>
      <c r="F353" s="117">
        <v>6</v>
      </c>
      <c r="G353" s="116" t="s">
        <v>670</v>
      </c>
      <c r="H353" s="117">
        <v>0</v>
      </c>
      <c r="I353" s="118">
        <f t="shared" si="224"/>
        <v>4.8571428571428568</v>
      </c>
      <c r="J353" s="119">
        <f t="shared" si="222"/>
        <v>21</v>
      </c>
      <c r="K353" s="118">
        <f t="shared" si="223"/>
        <v>17</v>
      </c>
      <c r="M353" s="117">
        <v>5</v>
      </c>
    </row>
    <row r="354" spans="1:13" ht="15" customHeight="1" x14ac:dyDescent="0.2">
      <c r="A354" s="18"/>
      <c r="B354" s="117">
        <v>2008</v>
      </c>
      <c r="C354" s="117">
        <v>37</v>
      </c>
      <c r="D354" s="117">
        <v>1</v>
      </c>
      <c r="E354" s="117">
        <v>35</v>
      </c>
      <c r="F354" s="117">
        <v>1</v>
      </c>
      <c r="G354" s="116" t="s">
        <v>540</v>
      </c>
      <c r="H354" s="117">
        <v>0</v>
      </c>
      <c r="I354" s="118">
        <f t="shared" si="224"/>
        <v>5.6756756756756754</v>
      </c>
      <c r="J354" s="119">
        <f t="shared" si="222"/>
        <v>37</v>
      </c>
      <c r="K354" s="118">
        <f t="shared" si="223"/>
        <v>35</v>
      </c>
      <c r="M354" s="117">
        <v>3</v>
      </c>
    </row>
    <row r="355" spans="1:13" ht="15" customHeight="1" x14ac:dyDescent="0.2">
      <c r="A355" s="18"/>
      <c r="B355" s="117">
        <v>2010</v>
      </c>
      <c r="C355" s="117">
        <v>6</v>
      </c>
      <c r="D355" s="117">
        <v>1</v>
      </c>
      <c r="E355" s="117">
        <v>0</v>
      </c>
      <c r="F355" s="117">
        <v>0</v>
      </c>
      <c r="G355" s="116" t="s">
        <v>550</v>
      </c>
      <c r="H355" s="117">
        <v>0</v>
      </c>
      <c r="I355" s="118">
        <f t="shared" si="224"/>
        <v>0</v>
      </c>
      <c r="J355" s="119"/>
      <c r="K355" s="118"/>
      <c r="M355" s="117">
        <v>1</v>
      </c>
    </row>
    <row r="356" spans="1:13" ht="15" customHeight="1" x14ac:dyDescent="0.2">
      <c r="B356" s="19">
        <v>2016</v>
      </c>
      <c r="C356" s="21">
        <v>204</v>
      </c>
      <c r="D356" s="21">
        <v>9</v>
      </c>
      <c r="E356" s="21">
        <v>84</v>
      </c>
      <c r="F356" s="21">
        <v>7</v>
      </c>
      <c r="G356" s="24" t="s">
        <v>637</v>
      </c>
      <c r="H356" s="21">
        <v>0</v>
      </c>
      <c r="I356" s="118">
        <f t="shared" si="224"/>
        <v>2.4705882352941178</v>
      </c>
      <c r="J356" s="119">
        <f t="shared" ref="J356" si="225">C356/F356</f>
        <v>29.142857142857142</v>
      </c>
      <c r="K356" s="118">
        <f t="shared" ref="K356" si="226">E356/F356</f>
        <v>12</v>
      </c>
      <c r="L356" s="21"/>
      <c r="M356" s="20"/>
    </row>
    <row r="357" spans="1:13" ht="15" customHeight="1" x14ac:dyDescent="0.2">
      <c r="B357" s="19">
        <v>2017</v>
      </c>
      <c r="C357" s="19">
        <v>42</v>
      </c>
      <c r="D357" s="19">
        <v>1</v>
      </c>
      <c r="E357" s="19">
        <v>34</v>
      </c>
      <c r="F357" s="19">
        <v>2</v>
      </c>
      <c r="G357" s="23" t="s">
        <v>596</v>
      </c>
      <c r="H357" s="20">
        <v>0</v>
      </c>
      <c r="I357" s="118">
        <f t="shared" ref="I357" si="227">E357/(C357/6)</f>
        <v>4.8571428571428568</v>
      </c>
      <c r="J357" s="119">
        <f t="shared" ref="J357" si="228">C357/F357</f>
        <v>21</v>
      </c>
      <c r="K357" s="118">
        <f t="shared" ref="K357" si="229">E357/F357</f>
        <v>17</v>
      </c>
      <c r="L357" s="21"/>
      <c r="M357" s="20"/>
    </row>
    <row r="358" spans="1:13" ht="15" customHeight="1" x14ac:dyDescent="0.2">
      <c r="B358" s="19">
        <v>2018</v>
      </c>
      <c r="C358" s="19">
        <v>396</v>
      </c>
      <c r="D358" s="86">
        <v>3</v>
      </c>
      <c r="E358" s="86">
        <v>348</v>
      </c>
      <c r="F358" s="86">
        <v>13</v>
      </c>
      <c r="G358" s="20" t="s">
        <v>1287</v>
      </c>
      <c r="H358" s="92">
        <v>0</v>
      </c>
      <c r="I358" s="87">
        <v>5.27</v>
      </c>
      <c r="J358" s="88">
        <v>30.46</v>
      </c>
      <c r="K358" s="87">
        <v>26.77</v>
      </c>
      <c r="L358" s="21"/>
      <c r="M358" s="20"/>
    </row>
    <row r="359" spans="1:13" ht="15" customHeight="1" x14ac:dyDescent="0.2">
      <c r="B359" s="19">
        <v>2019</v>
      </c>
      <c r="C359" s="86">
        <v>115</v>
      </c>
      <c r="D359" s="86">
        <v>4</v>
      </c>
      <c r="E359" s="86">
        <v>89</v>
      </c>
      <c r="F359" s="86">
        <v>6</v>
      </c>
      <c r="G359" s="20" t="s">
        <v>1313</v>
      </c>
      <c r="H359" s="92">
        <v>0</v>
      </c>
      <c r="I359" s="87">
        <v>4.6399999999999997</v>
      </c>
      <c r="J359" s="88">
        <v>19.170000000000002</v>
      </c>
      <c r="K359" s="87">
        <v>14.83</v>
      </c>
      <c r="L359" s="21"/>
      <c r="M359" s="20"/>
    </row>
    <row r="360" spans="1:13" ht="15" customHeight="1" x14ac:dyDescent="0.2">
      <c r="B360" s="19">
        <v>2020</v>
      </c>
      <c r="C360" s="19">
        <v>84</v>
      </c>
      <c r="D360" s="86">
        <v>0</v>
      </c>
      <c r="E360" s="86">
        <v>62</v>
      </c>
      <c r="F360" s="86">
        <v>6</v>
      </c>
      <c r="G360" s="20" t="s">
        <v>1342</v>
      </c>
      <c r="H360" s="92">
        <v>0</v>
      </c>
      <c r="I360" s="87">
        <v>4.43</v>
      </c>
      <c r="J360" s="88">
        <v>14</v>
      </c>
      <c r="K360" s="87">
        <f>E360/F360</f>
        <v>10.333333333333334</v>
      </c>
      <c r="L360" s="21"/>
      <c r="M360" s="20"/>
    </row>
    <row r="361" spans="1:13" ht="15" customHeight="1" x14ac:dyDescent="0.2">
      <c r="B361" s="19">
        <v>2022</v>
      </c>
      <c r="C361" s="71">
        <v>42</v>
      </c>
      <c r="D361" s="71">
        <v>0</v>
      </c>
      <c r="E361" s="71">
        <v>34</v>
      </c>
      <c r="F361" s="71">
        <v>0</v>
      </c>
      <c r="G361" s="20" t="s">
        <v>1291</v>
      </c>
      <c r="H361" s="71">
        <v>0</v>
      </c>
      <c r="I361" s="101">
        <v>4.8600000000000003</v>
      </c>
      <c r="J361" s="102" t="s">
        <v>13</v>
      </c>
      <c r="K361" s="101" t="s">
        <v>13</v>
      </c>
      <c r="L361" s="21"/>
      <c r="M361" s="20"/>
    </row>
    <row r="362" spans="1:13" ht="15" customHeight="1" x14ac:dyDescent="0.2">
      <c r="B362" s="19">
        <v>2023</v>
      </c>
      <c r="C362" s="19">
        <v>12</v>
      </c>
      <c r="D362" s="19">
        <v>0</v>
      </c>
      <c r="E362" s="19">
        <v>22</v>
      </c>
      <c r="F362" s="19">
        <v>0</v>
      </c>
      <c r="G362" s="20" t="s">
        <v>1395</v>
      </c>
      <c r="H362" s="19">
        <v>0</v>
      </c>
      <c r="I362" s="96">
        <f t="shared" ref="I362" si="230">E362/(C362/6)</f>
        <v>11</v>
      </c>
      <c r="J362" s="97" t="e">
        <f t="shared" ref="J362" si="231">C362/F362</f>
        <v>#DIV/0!</v>
      </c>
      <c r="K362" s="96" t="e">
        <f t="shared" ref="K362" si="232">E362/F362</f>
        <v>#DIV/0!</v>
      </c>
      <c r="L362" s="21"/>
      <c r="M362" s="20"/>
    </row>
    <row r="363" spans="1:13" ht="15" customHeight="1" x14ac:dyDescent="0.2">
      <c r="A363" s="18"/>
      <c r="B363" s="121" t="s">
        <v>15</v>
      </c>
      <c r="C363" s="121">
        <f>SUM(C352:C362)</f>
        <v>1076</v>
      </c>
      <c r="D363" s="121">
        <f>SUM(D352:D362)</f>
        <v>22</v>
      </c>
      <c r="E363" s="121">
        <f>SUM(E352:E362)</f>
        <v>836</v>
      </c>
      <c r="F363" s="121">
        <f>SUM(F352:F362)</f>
        <v>41</v>
      </c>
      <c r="G363" s="122" t="s">
        <v>670</v>
      </c>
      <c r="H363" s="121">
        <f>SUM(H352:H361)</f>
        <v>0</v>
      </c>
      <c r="I363" s="123">
        <f>E363/(C363/6)</f>
        <v>4.6617100371747213</v>
      </c>
      <c r="J363" s="124">
        <f t="shared" si="222"/>
        <v>26.243902439024389</v>
      </c>
      <c r="K363" s="123">
        <f t="shared" si="223"/>
        <v>20.390243902439025</v>
      </c>
      <c r="M363" s="121">
        <f>SUM(M352:M355)</f>
        <v>10</v>
      </c>
    </row>
    <row r="364" spans="1:13" ht="15" customHeight="1" x14ac:dyDescent="0.2">
      <c r="A364" s="18"/>
      <c r="B364" s="117"/>
      <c r="C364" s="117"/>
      <c r="D364" s="117"/>
      <c r="E364" s="117"/>
      <c r="F364" s="117"/>
      <c r="G364" s="116"/>
      <c r="H364" s="117"/>
      <c r="I364" s="118"/>
      <c r="J364" s="119"/>
      <c r="K364" s="118"/>
      <c r="M364" s="117"/>
    </row>
    <row r="365" spans="1:13" ht="15" customHeight="1" x14ac:dyDescent="0.2">
      <c r="A365" s="18" t="s">
        <v>147</v>
      </c>
      <c r="B365" s="117">
        <v>1992</v>
      </c>
      <c r="C365" s="117">
        <v>310</v>
      </c>
      <c r="D365" s="117">
        <v>7</v>
      </c>
      <c r="E365" s="117">
        <v>182</v>
      </c>
      <c r="F365" s="117">
        <v>9</v>
      </c>
      <c r="G365" s="116" t="s">
        <v>671</v>
      </c>
      <c r="H365" s="117">
        <v>0</v>
      </c>
      <c r="I365" s="118">
        <f t="shared" ref="I365:I370" si="233">E365/(C365/6)</f>
        <v>3.5225806451612907</v>
      </c>
      <c r="J365" s="119">
        <f t="shared" si="222"/>
        <v>34.444444444444443</v>
      </c>
      <c r="K365" s="118">
        <f t="shared" si="223"/>
        <v>20.222222222222221</v>
      </c>
      <c r="M365" s="117">
        <v>11</v>
      </c>
    </row>
    <row r="366" spans="1:13" ht="15" customHeight="1" x14ac:dyDescent="0.2">
      <c r="A366" s="18"/>
      <c r="B366" s="117">
        <v>1993</v>
      </c>
      <c r="C366" s="117">
        <v>159</v>
      </c>
      <c r="D366" s="117">
        <v>4</v>
      </c>
      <c r="E366" s="117">
        <v>84</v>
      </c>
      <c r="F366" s="117">
        <v>5</v>
      </c>
      <c r="G366" s="116" t="s">
        <v>643</v>
      </c>
      <c r="H366" s="117">
        <v>0</v>
      </c>
      <c r="I366" s="118">
        <f t="shared" si="233"/>
        <v>3.1698113207547172</v>
      </c>
      <c r="J366" s="119">
        <f t="shared" si="222"/>
        <v>31.8</v>
      </c>
      <c r="K366" s="118">
        <f t="shared" si="223"/>
        <v>16.8</v>
      </c>
      <c r="M366" s="117">
        <v>6</v>
      </c>
    </row>
    <row r="367" spans="1:13" ht="15" customHeight="1" x14ac:dyDescent="0.2">
      <c r="A367" s="18"/>
      <c r="B367" s="117">
        <v>1994</v>
      </c>
      <c r="C367" s="117">
        <v>48</v>
      </c>
      <c r="D367" s="117">
        <v>2</v>
      </c>
      <c r="E367" s="117">
        <v>41</v>
      </c>
      <c r="F367" s="117">
        <v>0</v>
      </c>
      <c r="G367" s="116" t="s">
        <v>653</v>
      </c>
      <c r="H367" s="117">
        <v>0</v>
      </c>
      <c r="I367" s="118">
        <f t="shared" si="233"/>
        <v>5.125</v>
      </c>
      <c r="J367" s="119"/>
      <c r="K367" s="118"/>
      <c r="M367" s="117">
        <v>3</v>
      </c>
    </row>
    <row r="368" spans="1:13" ht="15" customHeight="1" x14ac:dyDescent="0.2">
      <c r="A368" s="18"/>
      <c r="B368" s="117">
        <v>1995</v>
      </c>
      <c r="C368" s="117">
        <v>24</v>
      </c>
      <c r="D368" s="117">
        <v>0</v>
      </c>
      <c r="E368" s="117">
        <v>36</v>
      </c>
      <c r="F368" s="117">
        <v>0</v>
      </c>
      <c r="G368" s="116" t="s">
        <v>672</v>
      </c>
      <c r="H368" s="117">
        <v>0</v>
      </c>
      <c r="I368" s="118">
        <f t="shared" si="233"/>
        <v>9</v>
      </c>
      <c r="J368" s="119"/>
      <c r="K368" s="118"/>
      <c r="M368" s="117">
        <v>1</v>
      </c>
    </row>
    <row r="369" spans="1:13" ht="15" customHeight="1" x14ac:dyDescent="0.2">
      <c r="A369" s="18"/>
      <c r="B369" s="117">
        <v>1997</v>
      </c>
      <c r="C369" s="117">
        <v>12</v>
      </c>
      <c r="D369" s="117">
        <v>0</v>
      </c>
      <c r="E369" s="117">
        <v>5</v>
      </c>
      <c r="F369" s="117">
        <v>0</v>
      </c>
      <c r="G369" s="116" t="s">
        <v>653</v>
      </c>
      <c r="H369" s="117">
        <v>0</v>
      </c>
      <c r="I369" s="118">
        <f t="shared" si="233"/>
        <v>2.5</v>
      </c>
      <c r="J369" s="119"/>
      <c r="K369" s="118"/>
      <c r="M369" s="117">
        <v>1</v>
      </c>
    </row>
    <row r="370" spans="1:13" ht="15" customHeight="1" x14ac:dyDescent="0.2">
      <c r="A370" s="18"/>
      <c r="B370" s="121" t="s">
        <v>15</v>
      </c>
      <c r="C370" s="121">
        <v>553</v>
      </c>
      <c r="D370" s="121">
        <v>13</v>
      </c>
      <c r="E370" s="121">
        <v>348</v>
      </c>
      <c r="F370" s="121">
        <v>14</v>
      </c>
      <c r="G370" s="122" t="s">
        <v>671</v>
      </c>
      <c r="H370" s="121">
        <v>0</v>
      </c>
      <c r="I370" s="123">
        <f t="shared" si="233"/>
        <v>3.7757685352622059</v>
      </c>
      <c r="J370" s="124">
        <f t="shared" si="222"/>
        <v>39.5</v>
      </c>
      <c r="K370" s="123">
        <f t="shared" si="223"/>
        <v>24.857142857142858</v>
      </c>
      <c r="M370" s="121">
        <v>22</v>
      </c>
    </row>
    <row r="371" spans="1:13" ht="15" customHeight="1" x14ac:dyDescent="0.2">
      <c r="A371" s="18"/>
      <c r="B371" s="117"/>
      <c r="C371" s="117"/>
      <c r="D371" s="117"/>
      <c r="E371" s="117"/>
      <c r="F371" s="117"/>
      <c r="G371" s="116"/>
      <c r="H371" s="117"/>
      <c r="I371" s="118"/>
      <c r="J371" s="119"/>
      <c r="K371" s="118"/>
      <c r="M371" s="117"/>
    </row>
    <row r="372" spans="1:13" ht="15" customHeight="1" x14ac:dyDescent="0.2">
      <c r="A372" s="18" t="s">
        <v>1352</v>
      </c>
      <c r="B372" s="86">
        <v>2021</v>
      </c>
      <c r="C372" s="19">
        <v>215</v>
      </c>
      <c r="D372" s="86">
        <v>2</v>
      </c>
      <c r="E372" s="86">
        <v>182</v>
      </c>
      <c r="F372" s="86">
        <v>2</v>
      </c>
      <c r="G372" s="20" t="s">
        <v>1363</v>
      </c>
      <c r="H372" s="92">
        <v>0</v>
      </c>
      <c r="I372" s="87">
        <v>5.08</v>
      </c>
      <c r="J372" s="88">
        <v>107.5</v>
      </c>
      <c r="K372" s="87">
        <v>91</v>
      </c>
      <c r="M372" s="117"/>
    </row>
    <row r="373" spans="1:13" ht="15" customHeight="1" x14ac:dyDescent="0.2">
      <c r="A373" s="18"/>
      <c r="B373" s="19">
        <v>2022</v>
      </c>
      <c r="C373" s="71">
        <v>246</v>
      </c>
      <c r="D373" s="71">
        <v>3</v>
      </c>
      <c r="E373" s="71">
        <v>244</v>
      </c>
      <c r="F373" s="71">
        <v>4</v>
      </c>
      <c r="G373" s="20" t="s">
        <v>1392</v>
      </c>
      <c r="H373" s="71">
        <v>0</v>
      </c>
      <c r="I373" s="101">
        <v>5.95</v>
      </c>
      <c r="J373" s="102">
        <v>61.5</v>
      </c>
      <c r="K373" s="101">
        <v>61</v>
      </c>
      <c r="M373" s="117"/>
    </row>
    <row r="374" spans="1:13" ht="15" customHeight="1" x14ac:dyDescent="0.2">
      <c r="A374" s="18"/>
      <c r="B374" s="19">
        <v>2023</v>
      </c>
      <c r="C374" s="19">
        <v>594</v>
      </c>
      <c r="D374" s="19">
        <v>8</v>
      </c>
      <c r="E374" s="19">
        <v>447</v>
      </c>
      <c r="F374" s="19">
        <v>15</v>
      </c>
      <c r="G374" s="20" t="s">
        <v>1434</v>
      </c>
      <c r="H374" s="19">
        <v>0</v>
      </c>
      <c r="I374" s="96">
        <f t="shared" ref="I374" si="234">E374/(C374/6)</f>
        <v>4.5151515151515156</v>
      </c>
      <c r="J374" s="97">
        <f t="shared" ref="J374" si="235">C374/F374</f>
        <v>39.6</v>
      </c>
      <c r="K374" s="96">
        <f t="shared" ref="K374" si="236">E374/F374</f>
        <v>29.8</v>
      </c>
      <c r="M374" s="117"/>
    </row>
    <row r="375" spans="1:13" ht="15" customHeight="1" x14ac:dyDescent="0.2">
      <c r="A375" s="18"/>
      <c r="B375" s="121" t="s">
        <v>15</v>
      </c>
      <c r="C375" s="121">
        <f>SUM(C372:C374)</f>
        <v>1055</v>
      </c>
      <c r="D375" s="121">
        <f>SUM(D372:D374)</f>
        <v>13</v>
      </c>
      <c r="E375" s="121">
        <f>SUM(E372:E374)</f>
        <v>873</v>
      </c>
      <c r="F375" s="121">
        <f>SUM(F372:F374)</f>
        <v>21</v>
      </c>
      <c r="G375" s="122" t="s">
        <v>1435</v>
      </c>
      <c r="H375" s="121">
        <f>SUM(H372:H374)</f>
        <v>0</v>
      </c>
      <c r="I375" s="123">
        <f>E375/(C375/6)</f>
        <v>4.9649289099526062</v>
      </c>
      <c r="J375" s="124">
        <f t="shared" ref="J375" si="237">C375/F375</f>
        <v>50.238095238095241</v>
      </c>
      <c r="K375" s="123">
        <f t="shared" ref="K375" si="238">E375/F375</f>
        <v>41.571428571428569</v>
      </c>
      <c r="M375" s="121">
        <f>SUM(M372)</f>
        <v>0</v>
      </c>
    </row>
    <row r="376" spans="1:13" ht="15" customHeight="1" x14ac:dyDescent="0.2">
      <c r="A376" s="18"/>
      <c r="B376" s="117"/>
      <c r="C376" s="117"/>
      <c r="D376" s="117"/>
      <c r="E376" s="117"/>
      <c r="F376" s="117"/>
      <c r="G376" s="116"/>
      <c r="H376" s="117"/>
      <c r="I376" s="118"/>
      <c r="J376" s="119"/>
      <c r="K376" s="118"/>
      <c r="M376" s="117"/>
    </row>
    <row r="377" spans="1:13" ht="15" customHeight="1" x14ac:dyDescent="0.2">
      <c r="A377" s="18" t="s">
        <v>151</v>
      </c>
      <c r="B377" s="117">
        <v>1994</v>
      </c>
      <c r="C377" s="117">
        <v>12</v>
      </c>
      <c r="D377" s="117">
        <v>0</v>
      </c>
      <c r="E377" s="117">
        <v>9</v>
      </c>
      <c r="F377" s="117">
        <v>0</v>
      </c>
      <c r="G377" s="116" t="s">
        <v>673</v>
      </c>
      <c r="H377" s="117">
        <v>0</v>
      </c>
      <c r="I377" s="118">
        <f>E377/(C377/6)</f>
        <v>4.5</v>
      </c>
      <c r="J377" s="119"/>
      <c r="K377" s="118"/>
      <c r="M377" s="117">
        <v>1</v>
      </c>
    </row>
    <row r="378" spans="1:13" ht="15" customHeight="1" x14ac:dyDescent="0.2">
      <c r="A378" s="18"/>
      <c r="B378" s="117"/>
      <c r="C378" s="117"/>
      <c r="D378" s="117"/>
      <c r="E378" s="117"/>
      <c r="F378" s="117"/>
      <c r="G378" s="116"/>
      <c r="H378" s="117"/>
      <c r="I378" s="118"/>
      <c r="J378" s="119"/>
      <c r="K378" s="118"/>
      <c r="M378" s="117"/>
    </row>
    <row r="379" spans="1:13" ht="15" customHeight="1" x14ac:dyDescent="0.2">
      <c r="A379" s="18" t="s">
        <v>1079</v>
      </c>
      <c r="B379" s="117">
        <v>2015</v>
      </c>
      <c r="C379" s="21">
        <v>519</v>
      </c>
      <c r="D379" s="21">
        <v>8</v>
      </c>
      <c r="E379" s="21">
        <v>425</v>
      </c>
      <c r="F379" s="21">
        <v>9</v>
      </c>
      <c r="G379" s="23" t="s">
        <v>636</v>
      </c>
      <c r="H379" s="21">
        <v>0</v>
      </c>
      <c r="I379" s="118">
        <f>E379/(C379/6)</f>
        <v>4.9132947976878611</v>
      </c>
      <c r="J379" s="119">
        <f t="shared" ref="J379:J380" si="239">C379/F379</f>
        <v>57.666666666666664</v>
      </c>
      <c r="K379" s="118">
        <f t="shared" ref="K379:K380" si="240">E379/F379</f>
        <v>47.222222222222221</v>
      </c>
      <c r="M379" s="117"/>
    </row>
    <row r="380" spans="1:13" ht="15" customHeight="1" x14ac:dyDescent="0.2">
      <c r="A380" s="18"/>
      <c r="B380" s="121" t="s">
        <v>15</v>
      </c>
      <c r="C380" s="121">
        <f t="shared" ref="C380:F380" si="241">SUM(C379)</f>
        <v>519</v>
      </c>
      <c r="D380" s="121">
        <f t="shared" si="241"/>
        <v>8</v>
      </c>
      <c r="E380" s="121">
        <f t="shared" si="241"/>
        <v>425</v>
      </c>
      <c r="F380" s="121">
        <f t="shared" si="241"/>
        <v>9</v>
      </c>
      <c r="G380" s="122" t="s">
        <v>675</v>
      </c>
      <c r="H380" s="121">
        <f>SUM(H379)</f>
        <v>0</v>
      </c>
      <c r="I380" s="123">
        <f>E380/(C380/6)</f>
        <v>4.9132947976878611</v>
      </c>
      <c r="J380" s="124">
        <f t="shared" si="239"/>
        <v>57.666666666666664</v>
      </c>
      <c r="K380" s="123">
        <f t="shared" si="240"/>
        <v>47.222222222222221</v>
      </c>
      <c r="M380" s="121">
        <f>SUM(M379)</f>
        <v>0</v>
      </c>
    </row>
    <row r="381" spans="1:13" ht="15" customHeight="1" x14ac:dyDescent="0.2">
      <c r="A381" s="18"/>
      <c r="B381" s="117"/>
      <c r="C381" s="117"/>
      <c r="D381" s="117"/>
      <c r="E381" s="117"/>
      <c r="F381" s="117"/>
      <c r="G381" s="116"/>
      <c r="H381" s="117"/>
      <c r="I381" s="118"/>
      <c r="J381" s="119"/>
      <c r="K381" s="118"/>
      <c r="M381" s="117"/>
    </row>
    <row r="382" spans="1:13" ht="15" customHeight="1" x14ac:dyDescent="0.2">
      <c r="A382" s="19" t="s">
        <v>1400</v>
      </c>
      <c r="B382" s="19">
        <v>2022</v>
      </c>
      <c r="C382" s="71">
        <v>717</v>
      </c>
      <c r="D382" s="71">
        <v>31</v>
      </c>
      <c r="E382" s="71">
        <v>353</v>
      </c>
      <c r="F382" s="71">
        <v>31</v>
      </c>
      <c r="G382" s="20" t="s">
        <v>1387</v>
      </c>
      <c r="H382" s="71">
        <v>1</v>
      </c>
      <c r="I382" s="101">
        <v>2.95</v>
      </c>
      <c r="J382" s="102">
        <v>23.13</v>
      </c>
      <c r="K382" s="101">
        <v>11.39</v>
      </c>
      <c r="M382" s="117"/>
    </row>
    <row r="383" spans="1:13" ht="15" customHeight="1" x14ac:dyDescent="0.2">
      <c r="A383" s="18"/>
      <c r="B383" s="121" t="s">
        <v>15</v>
      </c>
      <c r="C383" s="121">
        <f>SUM(C382)</f>
        <v>717</v>
      </c>
      <c r="D383" s="121">
        <f>SUM(D382)</f>
        <v>31</v>
      </c>
      <c r="E383" s="121">
        <f>SUM(E382)</f>
        <v>353</v>
      </c>
      <c r="F383" s="121">
        <f t="shared" ref="F383" si="242">SUM(F382)</f>
        <v>31</v>
      </c>
      <c r="G383" s="122" t="s">
        <v>675</v>
      </c>
      <c r="H383" s="121">
        <f>SUM(H382)</f>
        <v>1</v>
      </c>
      <c r="I383" s="123">
        <f>E383/(C383/6)</f>
        <v>2.9539748953974896</v>
      </c>
      <c r="J383" s="124">
        <f t="shared" ref="J383" si="243">C383/F383</f>
        <v>23.129032258064516</v>
      </c>
      <c r="K383" s="123">
        <f t="shared" ref="K383" si="244">E383/F383</f>
        <v>11.387096774193548</v>
      </c>
      <c r="M383" s="121">
        <f>SUM(M382)</f>
        <v>0</v>
      </c>
    </row>
    <row r="384" spans="1:13" ht="15" customHeight="1" x14ac:dyDescent="0.2">
      <c r="A384" s="18"/>
      <c r="B384" s="117"/>
      <c r="C384" s="117"/>
      <c r="D384" s="117"/>
      <c r="E384" s="117"/>
      <c r="F384" s="117"/>
      <c r="G384" s="116"/>
      <c r="H384" s="117"/>
      <c r="I384" s="118"/>
      <c r="J384" s="119"/>
      <c r="K384" s="118"/>
      <c r="M384" s="117"/>
    </row>
    <row r="385" spans="1:13" ht="15" customHeight="1" x14ac:dyDescent="0.2">
      <c r="A385" s="18" t="s">
        <v>153</v>
      </c>
      <c r="B385" s="117">
        <v>2005</v>
      </c>
      <c r="C385" s="117">
        <v>6</v>
      </c>
      <c r="D385" s="117">
        <v>0</v>
      </c>
      <c r="E385" s="117">
        <v>2</v>
      </c>
      <c r="F385" s="117">
        <v>1</v>
      </c>
      <c r="G385" s="116" t="s">
        <v>674</v>
      </c>
      <c r="H385" s="117">
        <v>0</v>
      </c>
      <c r="I385" s="118">
        <f>E385/(C385/6)</f>
        <v>2</v>
      </c>
      <c r="J385" s="119">
        <f t="shared" si="222"/>
        <v>6</v>
      </c>
      <c r="K385" s="118">
        <f t="shared" si="223"/>
        <v>2</v>
      </c>
      <c r="M385" s="117">
        <v>1</v>
      </c>
    </row>
    <row r="386" spans="1:13" ht="15" customHeight="1" x14ac:dyDescent="0.2">
      <c r="A386" s="18"/>
      <c r="B386" s="117">
        <v>2006</v>
      </c>
      <c r="C386" s="117">
        <v>84</v>
      </c>
      <c r="D386" s="117">
        <v>1</v>
      </c>
      <c r="E386" s="117">
        <v>81</v>
      </c>
      <c r="F386" s="117">
        <v>5</v>
      </c>
      <c r="G386" s="116" t="s">
        <v>675</v>
      </c>
      <c r="H386" s="117">
        <v>1</v>
      </c>
      <c r="I386" s="118">
        <f>E386/(C386/6)</f>
        <v>5.7857142857142856</v>
      </c>
      <c r="J386" s="119">
        <f t="shared" si="222"/>
        <v>16.8</v>
      </c>
      <c r="K386" s="118">
        <f t="shared" si="223"/>
        <v>16.2</v>
      </c>
      <c r="M386" s="117">
        <v>3</v>
      </c>
    </row>
    <row r="387" spans="1:13" ht="15" customHeight="1" x14ac:dyDescent="0.2">
      <c r="A387" s="18"/>
      <c r="B387" s="121" t="s">
        <v>15</v>
      </c>
      <c r="C387" s="121">
        <v>90</v>
      </c>
      <c r="D387" s="121">
        <v>1</v>
      </c>
      <c r="E387" s="121">
        <v>83</v>
      </c>
      <c r="F387" s="121">
        <v>6</v>
      </c>
      <c r="G387" s="122" t="s">
        <v>675</v>
      </c>
      <c r="H387" s="121">
        <v>1</v>
      </c>
      <c r="I387" s="123">
        <f>E387/(C387/6)</f>
        <v>5.5333333333333332</v>
      </c>
      <c r="J387" s="124">
        <f t="shared" si="222"/>
        <v>15</v>
      </c>
      <c r="K387" s="123">
        <f t="shared" si="223"/>
        <v>13.833333333333334</v>
      </c>
      <c r="M387" s="121">
        <v>4</v>
      </c>
    </row>
    <row r="388" spans="1:13" ht="15" customHeight="1" x14ac:dyDescent="0.2">
      <c r="A388" s="18"/>
      <c r="B388" s="117"/>
      <c r="C388" s="117"/>
      <c r="D388" s="117"/>
      <c r="E388" s="117"/>
      <c r="F388" s="117"/>
      <c r="G388" s="116"/>
      <c r="H388" s="117"/>
      <c r="I388" s="118"/>
      <c r="J388" s="119"/>
      <c r="K388" s="118"/>
      <c r="M388" s="117"/>
    </row>
    <row r="389" spans="1:13" ht="15" customHeight="1" x14ac:dyDescent="0.2">
      <c r="A389" s="18" t="s">
        <v>154</v>
      </c>
      <c r="B389" s="117">
        <v>1999</v>
      </c>
      <c r="C389" s="117">
        <v>6</v>
      </c>
      <c r="D389" s="117">
        <v>0</v>
      </c>
      <c r="E389" s="117">
        <v>12</v>
      </c>
      <c r="F389" s="117">
        <v>0</v>
      </c>
      <c r="G389" s="116" t="s">
        <v>676</v>
      </c>
      <c r="H389" s="117">
        <v>0</v>
      </c>
      <c r="I389" s="118">
        <f>E389/(C389/6)</f>
        <v>12</v>
      </c>
      <c r="J389" s="119"/>
      <c r="K389" s="118"/>
      <c r="M389" s="117">
        <v>1</v>
      </c>
    </row>
    <row r="390" spans="1:13" ht="15" customHeight="1" x14ac:dyDescent="0.2">
      <c r="A390" s="18"/>
      <c r="B390" s="117"/>
      <c r="C390" s="117"/>
      <c r="D390" s="117"/>
      <c r="E390" s="117"/>
      <c r="F390" s="117"/>
      <c r="G390" s="116"/>
      <c r="H390" s="117"/>
      <c r="I390" s="118"/>
      <c r="J390" s="119"/>
      <c r="K390" s="118"/>
      <c r="M390" s="117"/>
    </row>
    <row r="391" spans="1:13" ht="15" customHeight="1" x14ac:dyDescent="0.2">
      <c r="A391" s="18" t="s">
        <v>159</v>
      </c>
      <c r="B391" s="117">
        <v>1991</v>
      </c>
      <c r="C391" s="117">
        <v>48</v>
      </c>
      <c r="D391" s="117">
        <v>3</v>
      </c>
      <c r="E391" s="117">
        <v>32</v>
      </c>
      <c r="F391" s="117">
        <v>0</v>
      </c>
      <c r="G391" s="116" t="s">
        <v>677</v>
      </c>
      <c r="H391" s="117">
        <v>0</v>
      </c>
      <c r="I391" s="118">
        <f t="shared" ref="I391:I397" si="245">E391/(C391/6)</f>
        <v>4</v>
      </c>
      <c r="J391" s="119"/>
      <c r="K391" s="118"/>
      <c r="M391" s="117">
        <v>1</v>
      </c>
    </row>
    <row r="392" spans="1:13" ht="15" customHeight="1" x14ac:dyDescent="0.2">
      <c r="A392" s="18"/>
      <c r="B392" s="117">
        <v>1994</v>
      </c>
      <c r="C392" s="117">
        <v>165</v>
      </c>
      <c r="D392" s="117">
        <v>4</v>
      </c>
      <c r="E392" s="117">
        <v>105</v>
      </c>
      <c r="F392" s="117">
        <v>6</v>
      </c>
      <c r="G392" s="116" t="s">
        <v>569</v>
      </c>
      <c r="H392" s="117">
        <v>0</v>
      </c>
      <c r="I392" s="118">
        <f t="shared" si="245"/>
        <v>3.8181818181818183</v>
      </c>
      <c r="J392" s="119">
        <f t="shared" si="222"/>
        <v>27.5</v>
      </c>
      <c r="K392" s="118">
        <f t="shared" si="223"/>
        <v>17.5</v>
      </c>
      <c r="M392" s="117">
        <v>7</v>
      </c>
    </row>
    <row r="393" spans="1:13" ht="15" customHeight="1" x14ac:dyDescent="0.2">
      <c r="A393" s="18"/>
      <c r="B393" s="117">
        <v>1995</v>
      </c>
      <c r="C393" s="117">
        <v>837</v>
      </c>
      <c r="D393" s="117">
        <v>27</v>
      </c>
      <c r="E393" s="117">
        <v>503</v>
      </c>
      <c r="F393" s="117">
        <v>26</v>
      </c>
      <c r="G393" s="116" t="s">
        <v>678</v>
      </c>
      <c r="H393" s="117">
        <v>0</v>
      </c>
      <c r="I393" s="118">
        <f t="shared" si="245"/>
        <v>3.6057347670250897</v>
      </c>
      <c r="J393" s="119">
        <f t="shared" si="222"/>
        <v>32.192307692307693</v>
      </c>
      <c r="K393" s="118">
        <f t="shared" si="223"/>
        <v>19.346153846153847</v>
      </c>
      <c r="M393" s="117">
        <v>19</v>
      </c>
    </row>
    <row r="394" spans="1:13" ht="15" customHeight="1" x14ac:dyDescent="0.2">
      <c r="A394" s="18"/>
      <c r="B394" s="117">
        <v>1996</v>
      </c>
      <c r="C394" s="117">
        <v>619</v>
      </c>
      <c r="D394" s="117">
        <v>15</v>
      </c>
      <c r="E394" s="117">
        <v>397</v>
      </c>
      <c r="F394" s="117">
        <v>10</v>
      </c>
      <c r="G394" s="116" t="s">
        <v>679</v>
      </c>
      <c r="H394" s="117">
        <v>0</v>
      </c>
      <c r="I394" s="118">
        <f t="shared" si="245"/>
        <v>3.8481421647819061</v>
      </c>
      <c r="J394" s="119">
        <f t="shared" si="222"/>
        <v>61.9</v>
      </c>
      <c r="K394" s="118">
        <f t="shared" si="223"/>
        <v>39.700000000000003</v>
      </c>
      <c r="M394" s="117">
        <v>12</v>
      </c>
    </row>
    <row r="395" spans="1:13" ht="15" customHeight="1" x14ac:dyDescent="0.2">
      <c r="A395" s="18"/>
      <c r="B395" s="117">
        <v>1997</v>
      </c>
      <c r="C395" s="117">
        <v>36</v>
      </c>
      <c r="D395" s="117">
        <v>0</v>
      </c>
      <c r="E395" s="117">
        <v>50</v>
      </c>
      <c r="F395" s="117">
        <v>0</v>
      </c>
      <c r="G395" s="116" t="s">
        <v>574</v>
      </c>
      <c r="H395" s="117">
        <v>0</v>
      </c>
      <c r="I395" s="118">
        <f t="shared" si="245"/>
        <v>8.3333333333333339</v>
      </c>
      <c r="J395" s="119"/>
      <c r="K395" s="118"/>
      <c r="M395" s="117">
        <v>2</v>
      </c>
    </row>
    <row r="396" spans="1:13" ht="15" customHeight="1" x14ac:dyDescent="0.2">
      <c r="A396" s="18"/>
      <c r="B396" s="117">
        <v>1998</v>
      </c>
      <c r="C396" s="117">
        <v>96</v>
      </c>
      <c r="D396" s="117">
        <v>0</v>
      </c>
      <c r="E396" s="117">
        <v>124</v>
      </c>
      <c r="F396" s="117">
        <v>3</v>
      </c>
      <c r="G396" s="116" t="s">
        <v>680</v>
      </c>
      <c r="H396" s="117">
        <v>0</v>
      </c>
      <c r="I396" s="118">
        <f t="shared" si="245"/>
        <v>7.75</v>
      </c>
      <c r="J396" s="119">
        <f t="shared" si="222"/>
        <v>32</v>
      </c>
      <c r="K396" s="118">
        <f t="shared" si="223"/>
        <v>41.333333333333336</v>
      </c>
      <c r="M396" s="117">
        <v>5</v>
      </c>
    </row>
    <row r="397" spans="1:13" ht="15" customHeight="1" x14ac:dyDescent="0.2">
      <c r="A397" s="18"/>
      <c r="B397" s="121" t="s">
        <v>15</v>
      </c>
      <c r="C397" s="121">
        <v>1801</v>
      </c>
      <c r="D397" s="121">
        <v>49</v>
      </c>
      <c r="E397" s="121">
        <v>1211</v>
      </c>
      <c r="F397" s="121">
        <v>45</v>
      </c>
      <c r="G397" s="122" t="s">
        <v>678</v>
      </c>
      <c r="H397" s="121">
        <v>0</v>
      </c>
      <c r="I397" s="123">
        <f t="shared" si="245"/>
        <v>4.0344253192670738</v>
      </c>
      <c r="J397" s="124">
        <f t="shared" si="222"/>
        <v>40.022222222222226</v>
      </c>
      <c r="K397" s="123">
        <f t="shared" si="223"/>
        <v>26.911111111111111</v>
      </c>
      <c r="M397" s="121">
        <v>46</v>
      </c>
    </row>
    <row r="398" spans="1:13" ht="15" customHeight="1" x14ac:dyDescent="0.2">
      <c r="A398" s="18"/>
      <c r="B398" s="117"/>
      <c r="C398" s="117"/>
      <c r="D398" s="117"/>
      <c r="E398" s="117"/>
      <c r="F398" s="117"/>
      <c r="G398" s="116"/>
      <c r="H398" s="117"/>
      <c r="I398" s="118"/>
      <c r="J398" s="119"/>
      <c r="K398" s="118"/>
      <c r="M398" s="117"/>
    </row>
    <row r="399" spans="1:13" ht="15" customHeight="1" x14ac:dyDescent="0.2">
      <c r="A399" s="18" t="s">
        <v>160</v>
      </c>
      <c r="B399" s="117">
        <v>2005</v>
      </c>
      <c r="C399" s="117">
        <v>6</v>
      </c>
      <c r="D399" s="117">
        <v>0</v>
      </c>
      <c r="E399" s="117">
        <v>9</v>
      </c>
      <c r="F399" s="117">
        <v>0</v>
      </c>
      <c r="G399" s="116" t="s">
        <v>681</v>
      </c>
      <c r="H399" s="117">
        <v>0</v>
      </c>
      <c r="I399" s="118">
        <f>E399/(C399/6)</f>
        <v>9</v>
      </c>
      <c r="J399" s="119"/>
      <c r="K399" s="118"/>
      <c r="M399" s="117">
        <v>1</v>
      </c>
    </row>
    <row r="400" spans="1:13" ht="15" customHeight="1" x14ac:dyDescent="0.2">
      <c r="A400" s="18"/>
      <c r="B400" s="117"/>
      <c r="C400" s="117"/>
      <c r="D400" s="117"/>
      <c r="E400" s="117"/>
      <c r="F400" s="117"/>
      <c r="G400" s="116"/>
      <c r="H400" s="117"/>
      <c r="I400" s="118"/>
      <c r="J400" s="119"/>
      <c r="K400" s="118"/>
      <c r="M400" s="117"/>
    </row>
    <row r="401" spans="1:13" ht="15" customHeight="1" x14ac:dyDescent="0.2">
      <c r="A401" s="18" t="s">
        <v>163</v>
      </c>
      <c r="B401" s="117">
        <v>1992</v>
      </c>
      <c r="C401" s="117">
        <v>27</v>
      </c>
      <c r="D401" s="117">
        <v>1</v>
      </c>
      <c r="E401" s="117">
        <v>26</v>
      </c>
      <c r="F401" s="117">
        <v>1</v>
      </c>
      <c r="G401" s="116" t="s">
        <v>682</v>
      </c>
      <c r="H401" s="117">
        <v>0</v>
      </c>
      <c r="I401" s="118">
        <f t="shared" ref="I401:I419" si="246">E401/(C401/6)</f>
        <v>5.7777777777777777</v>
      </c>
      <c r="J401" s="119">
        <f t="shared" si="222"/>
        <v>27</v>
      </c>
      <c r="K401" s="118">
        <f t="shared" si="223"/>
        <v>26</v>
      </c>
      <c r="M401" s="117">
        <v>2</v>
      </c>
    </row>
    <row r="402" spans="1:13" ht="15" customHeight="1" x14ac:dyDescent="0.2">
      <c r="A402" s="18"/>
      <c r="B402" s="117">
        <v>1993</v>
      </c>
      <c r="C402" s="117">
        <v>523</v>
      </c>
      <c r="D402" s="117">
        <v>17</v>
      </c>
      <c r="E402" s="117">
        <v>315</v>
      </c>
      <c r="F402" s="117">
        <v>4</v>
      </c>
      <c r="G402" s="116" t="s">
        <v>597</v>
      </c>
      <c r="H402" s="117">
        <v>0</v>
      </c>
      <c r="I402" s="118">
        <f t="shared" si="246"/>
        <v>3.6137667304015295</v>
      </c>
      <c r="J402" s="119">
        <f t="shared" si="222"/>
        <v>130.75</v>
      </c>
      <c r="K402" s="118">
        <f t="shared" si="223"/>
        <v>78.75</v>
      </c>
      <c r="M402" s="117">
        <v>10</v>
      </c>
    </row>
    <row r="403" spans="1:13" ht="15" customHeight="1" x14ac:dyDescent="0.2">
      <c r="A403" s="18"/>
      <c r="B403" s="117">
        <v>1994</v>
      </c>
      <c r="C403" s="117">
        <v>384</v>
      </c>
      <c r="D403" s="117">
        <v>9</v>
      </c>
      <c r="E403" s="117">
        <v>181</v>
      </c>
      <c r="F403" s="117">
        <v>6</v>
      </c>
      <c r="G403" s="116" t="s">
        <v>683</v>
      </c>
      <c r="H403" s="117">
        <v>0</v>
      </c>
      <c r="I403" s="118">
        <f t="shared" si="246"/>
        <v>2.828125</v>
      </c>
      <c r="J403" s="119">
        <f t="shared" si="222"/>
        <v>64</v>
      </c>
      <c r="K403" s="118">
        <f t="shared" si="223"/>
        <v>30.166666666666668</v>
      </c>
      <c r="M403" s="117">
        <v>11</v>
      </c>
    </row>
    <row r="404" spans="1:13" ht="15" customHeight="1" x14ac:dyDescent="0.2">
      <c r="A404" s="18"/>
      <c r="B404" s="117">
        <v>1995</v>
      </c>
      <c r="C404" s="117">
        <v>1323</v>
      </c>
      <c r="D404" s="117">
        <v>42</v>
      </c>
      <c r="E404" s="117">
        <v>684</v>
      </c>
      <c r="F404" s="117">
        <v>35</v>
      </c>
      <c r="G404" s="116" t="s">
        <v>684</v>
      </c>
      <c r="H404" s="117">
        <v>2</v>
      </c>
      <c r="I404" s="118">
        <f t="shared" si="246"/>
        <v>3.1020408163265305</v>
      </c>
      <c r="J404" s="119">
        <f t="shared" si="222"/>
        <v>37.799999999999997</v>
      </c>
      <c r="K404" s="118">
        <f t="shared" si="223"/>
        <v>19.542857142857144</v>
      </c>
      <c r="M404" s="117">
        <v>20</v>
      </c>
    </row>
    <row r="405" spans="1:13" ht="15" customHeight="1" x14ac:dyDescent="0.2">
      <c r="A405" s="18"/>
      <c r="B405" s="117">
        <v>1996</v>
      </c>
      <c r="C405" s="117">
        <v>1515</v>
      </c>
      <c r="D405" s="117">
        <v>48</v>
      </c>
      <c r="E405" s="117">
        <v>798</v>
      </c>
      <c r="F405" s="117">
        <v>44</v>
      </c>
      <c r="G405" s="116" t="s">
        <v>685</v>
      </c>
      <c r="H405" s="117">
        <v>4</v>
      </c>
      <c r="I405" s="118">
        <f t="shared" si="246"/>
        <v>3.1603960396039605</v>
      </c>
      <c r="J405" s="119">
        <f t="shared" si="222"/>
        <v>34.43181818181818</v>
      </c>
      <c r="K405" s="118">
        <f t="shared" si="223"/>
        <v>18.136363636363637</v>
      </c>
      <c r="M405" s="117">
        <v>16</v>
      </c>
    </row>
    <row r="406" spans="1:13" ht="15" customHeight="1" x14ac:dyDescent="0.2">
      <c r="A406" s="18"/>
      <c r="B406" s="117">
        <v>1997</v>
      </c>
      <c r="C406" s="117">
        <v>2075</v>
      </c>
      <c r="D406" s="117">
        <v>94</v>
      </c>
      <c r="E406" s="117">
        <v>835</v>
      </c>
      <c r="F406" s="117">
        <v>84</v>
      </c>
      <c r="G406" s="116" t="s">
        <v>686</v>
      </c>
      <c r="H406" s="117">
        <v>10</v>
      </c>
      <c r="I406" s="118">
        <f t="shared" si="246"/>
        <v>2.4144578313253011</v>
      </c>
      <c r="J406" s="119">
        <f t="shared" si="222"/>
        <v>24.702380952380953</v>
      </c>
      <c r="K406" s="118">
        <f t="shared" si="223"/>
        <v>9.9404761904761898</v>
      </c>
      <c r="M406" s="117">
        <v>21</v>
      </c>
    </row>
    <row r="407" spans="1:13" ht="15" customHeight="1" x14ac:dyDescent="0.2">
      <c r="A407" s="18"/>
      <c r="B407" s="117">
        <v>1998</v>
      </c>
      <c r="C407" s="117">
        <v>2017</v>
      </c>
      <c r="D407" s="117">
        <v>61</v>
      </c>
      <c r="E407" s="117">
        <v>994</v>
      </c>
      <c r="F407" s="117">
        <v>53</v>
      </c>
      <c r="G407" s="116" t="s">
        <v>621</v>
      </c>
      <c r="H407" s="117">
        <v>5</v>
      </c>
      <c r="I407" s="118">
        <f t="shared" si="246"/>
        <v>2.9568666336142786</v>
      </c>
      <c r="J407" s="119">
        <f t="shared" si="222"/>
        <v>38.056603773584904</v>
      </c>
      <c r="K407" s="118">
        <f t="shared" si="223"/>
        <v>18.754716981132077</v>
      </c>
      <c r="M407" s="117">
        <v>21</v>
      </c>
    </row>
    <row r="408" spans="1:13" ht="15" customHeight="1" x14ac:dyDescent="0.2">
      <c r="A408" s="18"/>
      <c r="B408" s="117">
        <v>1999</v>
      </c>
      <c r="C408" s="117">
        <v>1460</v>
      </c>
      <c r="D408" s="117">
        <v>55</v>
      </c>
      <c r="E408" s="117">
        <v>760</v>
      </c>
      <c r="F408" s="117">
        <v>49</v>
      </c>
      <c r="G408" s="116" t="s">
        <v>687</v>
      </c>
      <c r="H408" s="117">
        <v>3</v>
      </c>
      <c r="I408" s="118">
        <f t="shared" si="246"/>
        <v>3.1232876712328768</v>
      </c>
      <c r="J408" s="119">
        <f t="shared" si="222"/>
        <v>29.795918367346939</v>
      </c>
      <c r="K408" s="118">
        <f t="shared" si="223"/>
        <v>15.510204081632653</v>
      </c>
      <c r="M408" s="117">
        <v>15</v>
      </c>
    </row>
    <row r="409" spans="1:13" ht="15" customHeight="1" x14ac:dyDescent="0.2">
      <c r="A409" s="18"/>
      <c r="B409" s="117">
        <v>2000</v>
      </c>
      <c r="C409" s="117">
        <v>1002</v>
      </c>
      <c r="D409" s="117">
        <v>36</v>
      </c>
      <c r="E409" s="117">
        <v>494</v>
      </c>
      <c r="F409" s="117">
        <v>17</v>
      </c>
      <c r="G409" s="116" t="s">
        <v>688</v>
      </c>
      <c r="H409" s="117">
        <v>0</v>
      </c>
      <c r="I409" s="118">
        <f t="shared" si="246"/>
        <v>2.9580838323353293</v>
      </c>
      <c r="J409" s="119">
        <f t="shared" si="222"/>
        <v>58.941176470588232</v>
      </c>
      <c r="K409" s="118">
        <f t="shared" si="223"/>
        <v>29.058823529411764</v>
      </c>
      <c r="M409" s="117">
        <v>15</v>
      </c>
    </row>
    <row r="410" spans="1:13" ht="15" customHeight="1" x14ac:dyDescent="0.2">
      <c r="A410" s="18"/>
      <c r="B410" s="117">
        <v>2001</v>
      </c>
      <c r="C410" s="117">
        <v>1101</v>
      </c>
      <c r="D410" s="117">
        <v>39</v>
      </c>
      <c r="E410" s="117">
        <v>552</v>
      </c>
      <c r="F410" s="117">
        <v>31</v>
      </c>
      <c r="G410" s="116" t="s">
        <v>555</v>
      </c>
      <c r="H410" s="117">
        <v>0</v>
      </c>
      <c r="I410" s="118">
        <f t="shared" si="246"/>
        <v>3.0081743869209809</v>
      </c>
      <c r="J410" s="119">
        <f t="shared" si="222"/>
        <v>35.516129032258064</v>
      </c>
      <c r="K410" s="118">
        <f t="shared" si="223"/>
        <v>17.806451612903224</v>
      </c>
      <c r="M410" s="117">
        <v>17</v>
      </c>
    </row>
    <row r="411" spans="1:13" ht="15" customHeight="1" x14ac:dyDescent="0.2">
      <c r="A411" s="18"/>
      <c r="B411" s="117">
        <v>2002</v>
      </c>
      <c r="C411" s="117">
        <v>1020</v>
      </c>
      <c r="D411" s="117">
        <v>38</v>
      </c>
      <c r="E411" s="117">
        <v>514</v>
      </c>
      <c r="F411" s="117">
        <v>30</v>
      </c>
      <c r="G411" s="116" t="s">
        <v>689</v>
      </c>
      <c r="H411" s="117">
        <v>0</v>
      </c>
      <c r="I411" s="118">
        <f t="shared" si="246"/>
        <v>3.0235294117647058</v>
      </c>
      <c r="J411" s="119">
        <f t="shared" si="222"/>
        <v>34</v>
      </c>
      <c r="K411" s="118">
        <f t="shared" si="223"/>
        <v>17.133333333333333</v>
      </c>
      <c r="M411" s="117">
        <v>15</v>
      </c>
    </row>
    <row r="412" spans="1:13" ht="15" customHeight="1" x14ac:dyDescent="0.2">
      <c r="A412" s="18"/>
      <c r="B412" s="117">
        <v>2003</v>
      </c>
      <c r="C412" s="117">
        <v>626</v>
      </c>
      <c r="D412" s="117">
        <v>9</v>
      </c>
      <c r="E412" s="117">
        <v>457</v>
      </c>
      <c r="F412" s="117">
        <v>18</v>
      </c>
      <c r="G412" s="116" t="s">
        <v>690</v>
      </c>
      <c r="H412" s="117">
        <v>1</v>
      </c>
      <c r="I412" s="118">
        <f t="shared" si="246"/>
        <v>4.380191693290735</v>
      </c>
      <c r="J412" s="119">
        <f t="shared" si="222"/>
        <v>34.777777777777779</v>
      </c>
      <c r="K412" s="118">
        <f t="shared" si="223"/>
        <v>25.388888888888889</v>
      </c>
      <c r="M412" s="117">
        <v>12</v>
      </c>
    </row>
    <row r="413" spans="1:13" ht="15" customHeight="1" x14ac:dyDescent="0.2">
      <c r="A413" s="18"/>
      <c r="B413" s="117">
        <v>2004</v>
      </c>
      <c r="C413" s="117">
        <v>555</v>
      </c>
      <c r="D413" s="117">
        <v>16</v>
      </c>
      <c r="E413" s="117">
        <v>364</v>
      </c>
      <c r="F413" s="117">
        <v>10</v>
      </c>
      <c r="G413" s="116" t="s">
        <v>583</v>
      </c>
      <c r="H413" s="117">
        <v>0</v>
      </c>
      <c r="I413" s="118">
        <f t="shared" si="246"/>
        <v>3.9351351351351354</v>
      </c>
      <c r="J413" s="119">
        <f t="shared" si="222"/>
        <v>55.5</v>
      </c>
      <c r="K413" s="118">
        <f t="shared" si="223"/>
        <v>36.4</v>
      </c>
      <c r="M413" s="117">
        <v>13</v>
      </c>
    </row>
    <row r="414" spans="1:13" ht="15" customHeight="1" x14ac:dyDescent="0.2">
      <c r="A414" s="18"/>
      <c r="B414" s="117">
        <v>2005</v>
      </c>
      <c r="C414" s="117">
        <v>570</v>
      </c>
      <c r="D414" s="117">
        <v>21</v>
      </c>
      <c r="E414" s="117">
        <v>376</v>
      </c>
      <c r="F414" s="117">
        <v>15</v>
      </c>
      <c r="G414" s="116" t="s">
        <v>614</v>
      </c>
      <c r="H414" s="117">
        <v>1</v>
      </c>
      <c r="I414" s="118">
        <f t="shared" si="246"/>
        <v>3.9578947368421051</v>
      </c>
      <c r="J414" s="119">
        <f t="shared" si="222"/>
        <v>38</v>
      </c>
      <c r="K414" s="118">
        <f t="shared" si="223"/>
        <v>25.066666666666666</v>
      </c>
      <c r="M414" s="117">
        <v>13</v>
      </c>
    </row>
    <row r="415" spans="1:13" ht="15" customHeight="1" x14ac:dyDescent="0.2">
      <c r="A415" s="18"/>
      <c r="B415" s="117">
        <v>2006</v>
      </c>
      <c r="C415" s="117">
        <v>647</v>
      </c>
      <c r="D415" s="117">
        <v>23</v>
      </c>
      <c r="E415" s="117">
        <v>398</v>
      </c>
      <c r="F415" s="117">
        <v>19</v>
      </c>
      <c r="G415" s="116" t="s">
        <v>691</v>
      </c>
      <c r="H415" s="117">
        <v>1</v>
      </c>
      <c r="I415" s="118">
        <f t="shared" si="246"/>
        <v>3.690880989180835</v>
      </c>
      <c r="J415" s="119">
        <f t="shared" si="222"/>
        <v>34.05263157894737</v>
      </c>
      <c r="K415" s="118">
        <f t="shared" si="223"/>
        <v>20.94736842105263</v>
      </c>
      <c r="M415" s="117">
        <v>14</v>
      </c>
    </row>
    <row r="416" spans="1:13" ht="15" customHeight="1" x14ac:dyDescent="0.2">
      <c r="A416" s="18"/>
      <c r="B416" s="117">
        <v>2007</v>
      </c>
      <c r="C416" s="117">
        <v>460</v>
      </c>
      <c r="D416" s="117">
        <v>11</v>
      </c>
      <c r="E416" s="117">
        <v>278</v>
      </c>
      <c r="F416" s="117">
        <v>14</v>
      </c>
      <c r="G416" s="116" t="s">
        <v>692</v>
      </c>
      <c r="H416" s="117">
        <v>1</v>
      </c>
      <c r="I416" s="118">
        <f t="shared" si="246"/>
        <v>3.6260869565217391</v>
      </c>
      <c r="J416" s="119">
        <f t="shared" si="222"/>
        <v>32.857142857142854</v>
      </c>
      <c r="K416" s="118">
        <f t="shared" si="223"/>
        <v>19.857142857142858</v>
      </c>
      <c r="M416" s="117">
        <v>10</v>
      </c>
    </row>
    <row r="417" spans="1:13" ht="15" customHeight="1" x14ac:dyDescent="0.2">
      <c r="A417" s="18"/>
      <c r="B417" s="117">
        <v>2014</v>
      </c>
      <c r="C417" s="21">
        <v>24</v>
      </c>
      <c r="D417" s="21">
        <v>1</v>
      </c>
      <c r="E417" s="21">
        <v>38</v>
      </c>
      <c r="F417" s="21">
        <v>1</v>
      </c>
      <c r="G417" s="24" t="s">
        <v>552</v>
      </c>
      <c r="H417" s="21">
        <v>0</v>
      </c>
      <c r="I417" s="118">
        <f t="shared" si="246"/>
        <v>9.5</v>
      </c>
      <c r="J417" s="119">
        <f t="shared" ref="J417" si="247">C417/F417</f>
        <v>24</v>
      </c>
      <c r="K417" s="118">
        <f t="shared" ref="K417" si="248">E417/F417</f>
        <v>38</v>
      </c>
      <c r="M417" s="117"/>
    </row>
    <row r="418" spans="1:13" ht="15" customHeight="1" x14ac:dyDescent="0.2">
      <c r="A418" s="18"/>
      <c r="B418" s="117">
        <v>2015</v>
      </c>
      <c r="C418" s="21">
        <v>14</v>
      </c>
      <c r="D418" s="21">
        <v>0</v>
      </c>
      <c r="E418" s="21">
        <v>11</v>
      </c>
      <c r="F418" s="21">
        <v>0</v>
      </c>
      <c r="G418" s="24" t="s">
        <v>575</v>
      </c>
      <c r="H418" s="21">
        <v>0</v>
      </c>
      <c r="I418" s="118">
        <f t="shared" si="246"/>
        <v>4.7142857142857144</v>
      </c>
      <c r="J418" s="119" t="e">
        <f t="shared" ref="J418" si="249">C418/F418</f>
        <v>#DIV/0!</v>
      </c>
      <c r="K418" s="118" t="e">
        <f t="shared" ref="K418" si="250">E418/F418</f>
        <v>#DIV/0!</v>
      </c>
      <c r="M418" s="117"/>
    </row>
    <row r="419" spans="1:13" ht="15" customHeight="1" x14ac:dyDescent="0.2">
      <c r="A419" s="18"/>
      <c r="B419" s="121" t="s">
        <v>15</v>
      </c>
      <c r="C419" s="121">
        <f>SUM(C401:C418)</f>
        <v>15343</v>
      </c>
      <c r="D419" s="121">
        <f>SUM(D401:D418)</f>
        <v>521</v>
      </c>
      <c r="E419" s="121">
        <f>SUM(E401:E418)</f>
        <v>8075</v>
      </c>
      <c r="F419" s="121">
        <f>SUM(F401:F418)</f>
        <v>431</v>
      </c>
      <c r="G419" s="122" t="s">
        <v>686</v>
      </c>
      <c r="H419" s="121">
        <f>SUM(H401:H418)</f>
        <v>28</v>
      </c>
      <c r="I419" s="123">
        <f t="shared" si="246"/>
        <v>3.1577918268917422</v>
      </c>
      <c r="J419" s="124">
        <f t="shared" si="222"/>
        <v>35.598607888631093</v>
      </c>
      <c r="K419" s="123">
        <f t="shared" si="223"/>
        <v>18.735498839907194</v>
      </c>
      <c r="M419" s="121">
        <f>SUM(M401:M418)</f>
        <v>225</v>
      </c>
    </row>
    <row r="420" spans="1:13" ht="15" customHeight="1" x14ac:dyDescent="0.2">
      <c r="A420" s="18"/>
      <c r="B420" s="117"/>
      <c r="C420" s="117"/>
      <c r="D420" s="117"/>
      <c r="E420" s="117"/>
      <c r="F420" s="117"/>
      <c r="G420" s="116"/>
      <c r="H420" s="117"/>
      <c r="I420" s="118"/>
      <c r="J420" s="119"/>
      <c r="K420" s="118"/>
      <c r="M420" s="117"/>
    </row>
    <row r="421" spans="1:13" ht="15" customHeight="1" x14ac:dyDescent="0.2">
      <c r="A421" s="19" t="s">
        <v>1386</v>
      </c>
      <c r="B421" s="19">
        <v>2022</v>
      </c>
      <c r="C421" s="71">
        <v>72</v>
      </c>
      <c r="D421" s="71">
        <v>0</v>
      </c>
      <c r="E421" s="71">
        <v>49</v>
      </c>
      <c r="F421" s="71">
        <v>0</v>
      </c>
      <c r="G421" s="20" t="s">
        <v>1395</v>
      </c>
      <c r="H421" s="71">
        <v>0</v>
      </c>
      <c r="I421" s="101">
        <v>4.08</v>
      </c>
      <c r="J421" s="102" t="s">
        <v>13</v>
      </c>
      <c r="K421" s="101" t="s">
        <v>13</v>
      </c>
      <c r="L421" s="21"/>
      <c r="M421" s="20"/>
    </row>
    <row r="422" spans="1:13" ht="15" customHeight="1" x14ac:dyDescent="0.2">
      <c r="B422" s="19">
        <v>2023</v>
      </c>
      <c r="C422" s="19">
        <v>30</v>
      </c>
      <c r="D422" s="19">
        <v>0</v>
      </c>
      <c r="E422" s="19">
        <v>47</v>
      </c>
      <c r="F422" s="19">
        <v>0</v>
      </c>
      <c r="G422" s="20" t="s">
        <v>1442</v>
      </c>
      <c r="H422" s="19">
        <v>0</v>
      </c>
      <c r="I422" s="96">
        <f t="shared" ref="I422" si="251">E422/(C422/6)</f>
        <v>9.4</v>
      </c>
      <c r="J422" s="97" t="e">
        <f t="shared" ref="J422" si="252">C422/F422</f>
        <v>#DIV/0!</v>
      </c>
      <c r="K422" s="96" t="e">
        <f t="shared" ref="K422" si="253">E422/F422</f>
        <v>#DIV/0!</v>
      </c>
      <c r="L422" s="21"/>
      <c r="M422" s="20"/>
    </row>
    <row r="423" spans="1:13" ht="15" customHeight="1" x14ac:dyDescent="0.2">
      <c r="A423" s="18"/>
      <c r="B423" s="121" t="s">
        <v>15</v>
      </c>
      <c r="C423" s="121">
        <f>SUM(C421:C422)</f>
        <v>102</v>
      </c>
      <c r="D423" s="121">
        <f>SUM(D421:D422)</f>
        <v>0</v>
      </c>
      <c r="E423" s="121">
        <f>SUM(E421:E422)</f>
        <v>96</v>
      </c>
      <c r="F423" s="121">
        <f>SUM(F421:F422)</f>
        <v>0</v>
      </c>
      <c r="G423" s="25" t="s">
        <v>1442</v>
      </c>
      <c r="H423" s="121">
        <f>SUM(H421:H422)</f>
        <v>0</v>
      </c>
      <c r="I423" s="123">
        <f>E423/(C423/6)</f>
        <v>5.6470588235294121</v>
      </c>
      <c r="J423" s="124" t="e">
        <f t="shared" ref="J423" si="254">C423/F423</f>
        <v>#DIV/0!</v>
      </c>
      <c r="K423" s="123" t="e">
        <f t="shared" ref="K423" si="255">E423/F423</f>
        <v>#DIV/0!</v>
      </c>
      <c r="M423" s="117"/>
    </row>
    <row r="424" spans="1:13" ht="15" customHeight="1" x14ac:dyDescent="0.2">
      <c r="A424" s="18"/>
      <c r="B424" s="117"/>
      <c r="C424" s="117"/>
      <c r="D424" s="117"/>
      <c r="E424" s="117"/>
      <c r="F424" s="117"/>
      <c r="G424" s="116"/>
      <c r="H424" s="117"/>
      <c r="I424" s="118"/>
      <c r="J424" s="119"/>
      <c r="K424" s="118"/>
      <c r="M424" s="117"/>
    </row>
    <row r="425" spans="1:13" ht="15" customHeight="1" x14ac:dyDescent="0.2">
      <c r="A425" s="19" t="s">
        <v>1265</v>
      </c>
      <c r="B425" s="19">
        <v>2018</v>
      </c>
      <c r="C425" s="19">
        <v>45</v>
      </c>
      <c r="D425" s="86">
        <v>0</v>
      </c>
      <c r="E425" s="86">
        <v>47</v>
      </c>
      <c r="F425" s="86">
        <v>2</v>
      </c>
      <c r="G425" s="91" t="s">
        <v>1298</v>
      </c>
      <c r="H425" s="92">
        <v>0</v>
      </c>
      <c r="I425" s="89">
        <v>6.27</v>
      </c>
      <c r="J425" s="90">
        <v>22.5</v>
      </c>
      <c r="K425" s="89">
        <v>23.5</v>
      </c>
      <c r="L425" s="21"/>
      <c r="M425" s="20"/>
    </row>
    <row r="426" spans="1:13" ht="15" customHeight="1" x14ac:dyDescent="0.2">
      <c r="B426" s="19">
        <v>2019</v>
      </c>
      <c r="C426" s="86">
        <v>78</v>
      </c>
      <c r="D426" s="86">
        <v>2</v>
      </c>
      <c r="E426" s="86">
        <v>59</v>
      </c>
      <c r="F426" s="86">
        <v>4</v>
      </c>
      <c r="G426" s="20" t="s">
        <v>1289</v>
      </c>
      <c r="H426" s="92">
        <v>0</v>
      </c>
      <c r="I426" s="87">
        <v>4.54</v>
      </c>
      <c r="J426" s="88">
        <v>19.5</v>
      </c>
      <c r="K426" s="87">
        <v>14.75</v>
      </c>
      <c r="L426" s="21"/>
    </row>
    <row r="427" spans="1:13" ht="15" customHeight="1" x14ac:dyDescent="0.2">
      <c r="B427" s="86">
        <v>2021</v>
      </c>
      <c r="C427" s="19">
        <v>4</v>
      </c>
      <c r="D427" s="86">
        <v>0</v>
      </c>
      <c r="E427" s="86">
        <v>0</v>
      </c>
      <c r="F427" s="86">
        <v>2</v>
      </c>
      <c r="G427" s="20" t="s">
        <v>1362</v>
      </c>
      <c r="H427" s="92">
        <v>0</v>
      </c>
      <c r="I427" s="87">
        <v>0</v>
      </c>
      <c r="J427" s="88">
        <v>2</v>
      </c>
      <c r="K427" s="87">
        <v>0</v>
      </c>
      <c r="L427" s="21"/>
    </row>
    <row r="428" spans="1:13" ht="15" customHeight="1" x14ac:dyDescent="0.2">
      <c r="B428" s="121" t="s">
        <v>15</v>
      </c>
      <c r="C428" s="121">
        <f>SUM(C425:C427)</f>
        <v>127</v>
      </c>
      <c r="D428" s="121">
        <f t="shared" ref="D428:H428" si="256">SUM(D425:D427)</f>
        <v>2</v>
      </c>
      <c r="E428" s="121">
        <f t="shared" si="256"/>
        <v>106</v>
      </c>
      <c r="F428" s="121">
        <f t="shared" si="256"/>
        <v>8</v>
      </c>
      <c r="G428" s="25" t="s">
        <v>1289</v>
      </c>
      <c r="H428" s="121">
        <f t="shared" si="256"/>
        <v>0</v>
      </c>
      <c r="I428" s="123">
        <f>E428/(C428/6)</f>
        <v>5.0078740157480315</v>
      </c>
      <c r="J428" s="124">
        <f t="shared" ref="J428" si="257">C428/F428</f>
        <v>15.875</v>
      </c>
      <c r="K428" s="123">
        <f t="shared" ref="K428" si="258">E428/F428</f>
        <v>13.25</v>
      </c>
    </row>
    <row r="429" spans="1:13" ht="15" customHeight="1" x14ac:dyDescent="0.2">
      <c r="B429" s="117"/>
      <c r="C429" s="117"/>
      <c r="D429" s="117"/>
      <c r="E429" s="117"/>
      <c r="F429" s="117"/>
      <c r="G429" s="24"/>
      <c r="H429" s="117"/>
      <c r="I429" s="118"/>
      <c r="J429" s="119"/>
      <c r="K429" s="118"/>
      <c r="M429" s="117"/>
    </row>
    <row r="430" spans="1:13" ht="15" customHeight="1" x14ac:dyDescent="0.2">
      <c r="A430" s="18" t="s">
        <v>172</v>
      </c>
      <c r="B430" s="117">
        <v>2003</v>
      </c>
      <c r="C430" s="117">
        <v>10</v>
      </c>
      <c r="D430" s="117">
        <v>1</v>
      </c>
      <c r="E430" s="117">
        <v>8</v>
      </c>
      <c r="F430" s="117">
        <v>0</v>
      </c>
      <c r="G430" s="116" t="s">
        <v>574</v>
      </c>
      <c r="H430" s="117">
        <v>0</v>
      </c>
      <c r="I430" s="118">
        <f>E430/(C430/6)</f>
        <v>4.8</v>
      </c>
      <c r="J430" s="119"/>
      <c r="K430" s="118"/>
      <c r="M430" s="117">
        <v>1</v>
      </c>
    </row>
    <row r="431" spans="1:13" ht="15" customHeight="1" x14ac:dyDescent="0.2">
      <c r="A431" s="18"/>
      <c r="B431" s="117">
        <v>2004</v>
      </c>
      <c r="C431" s="117">
        <v>8</v>
      </c>
      <c r="D431" s="117">
        <v>0</v>
      </c>
      <c r="E431" s="117">
        <v>9</v>
      </c>
      <c r="F431" s="117">
        <v>0</v>
      </c>
      <c r="G431" s="116" t="s">
        <v>693</v>
      </c>
      <c r="H431" s="117">
        <v>0</v>
      </c>
      <c r="I431" s="118">
        <f>E431/(C431/6)</f>
        <v>6.75</v>
      </c>
      <c r="J431" s="119"/>
      <c r="K431" s="118"/>
      <c r="M431" s="117">
        <v>2</v>
      </c>
    </row>
    <row r="432" spans="1:13" ht="15" customHeight="1" x14ac:dyDescent="0.2">
      <c r="A432" s="18"/>
      <c r="B432" s="117">
        <v>2005</v>
      </c>
      <c r="C432" s="117">
        <v>6</v>
      </c>
      <c r="D432" s="117">
        <v>0</v>
      </c>
      <c r="E432" s="117">
        <v>10</v>
      </c>
      <c r="F432" s="117">
        <v>0</v>
      </c>
      <c r="G432" s="116" t="s">
        <v>694</v>
      </c>
      <c r="H432" s="117">
        <v>0</v>
      </c>
      <c r="I432" s="118">
        <f>E432/(C432/6)</f>
        <v>10</v>
      </c>
      <c r="J432" s="119"/>
      <c r="K432" s="118"/>
      <c r="M432" s="117">
        <v>1</v>
      </c>
    </row>
    <row r="433" spans="1:13" ht="15" customHeight="1" x14ac:dyDescent="0.2">
      <c r="A433" s="18"/>
      <c r="B433" s="121" t="s">
        <v>15</v>
      </c>
      <c r="C433" s="121">
        <v>18</v>
      </c>
      <c r="D433" s="121">
        <v>1</v>
      </c>
      <c r="E433" s="121">
        <v>17</v>
      </c>
      <c r="F433" s="121">
        <v>0</v>
      </c>
      <c r="G433" s="122" t="s">
        <v>693</v>
      </c>
      <c r="H433" s="121">
        <v>0</v>
      </c>
      <c r="I433" s="123">
        <f>E433/(C433/6)</f>
        <v>5.666666666666667</v>
      </c>
      <c r="J433" s="124"/>
      <c r="K433" s="123"/>
      <c r="M433" s="121">
        <v>3</v>
      </c>
    </row>
    <row r="434" spans="1:13" ht="15" customHeight="1" x14ac:dyDescent="0.2">
      <c r="A434" s="18"/>
      <c r="B434" s="117"/>
      <c r="C434" s="117"/>
      <c r="D434" s="117"/>
      <c r="E434" s="117"/>
      <c r="F434" s="117"/>
      <c r="G434" s="116"/>
      <c r="H434" s="117"/>
      <c r="I434" s="118"/>
      <c r="J434" s="119"/>
      <c r="K434" s="118"/>
      <c r="M434" s="117"/>
    </row>
    <row r="435" spans="1:13" ht="15" customHeight="1" x14ac:dyDescent="0.2">
      <c r="A435" s="18" t="s">
        <v>171</v>
      </c>
      <c r="B435" s="117">
        <v>1990</v>
      </c>
      <c r="C435" s="117">
        <v>373</v>
      </c>
      <c r="D435" s="117">
        <v>18</v>
      </c>
      <c r="E435" s="117">
        <v>207</v>
      </c>
      <c r="F435" s="117">
        <v>13</v>
      </c>
      <c r="G435" s="116" t="s">
        <v>695</v>
      </c>
      <c r="H435" s="117">
        <v>1</v>
      </c>
      <c r="I435" s="118">
        <f t="shared" ref="I435:I441" si="259">E435/(C435/6)</f>
        <v>3.3297587131367292</v>
      </c>
      <c r="J435" s="119">
        <f t="shared" si="222"/>
        <v>28.692307692307693</v>
      </c>
      <c r="K435" s="118">
        <f t="shared" si="223"/>
        <v>15.923076923076923</v>
      </c>
      <c r="M435" s="117">
        <v>9</v>
      </c>
    </row>
    <row r="436" spans="1:13" ht="15" customHeight="1" x14ac:dyDescent="0.2">
      <c r="A436" s="18"/>
      <c r="B436" s="117">
        <v>1991</v>
      </c>
      <c r="C436" s="117">
        <v>241</v>
      </c>
      <c r="D436" s="117">
        <v>8</v>
      </c>
      <c r="E436" s="117">
        <v>127</v>
      </c>
      <c r="F436" s="117">
        <v>7</v>
      </c>
      <c r="G436" s="116" t="s">
        <v>696</v>
      </c>
      <c r="H436" s="117">
        <v>0</v>
      </c>
      <c r="I436" s="118">
        <f t="shared" si="259"/>
        <v>3.1618257261410792</v>
      </c>
      <c r="J436" s="119">
        <f t="shared" si="222"/>
        <v>34.428571428571431</v>
      </c>
      <c r="K436" s="118">
        <f t="shared" si="223"/>
        <v>18.142857142857142</v>
      </c>
      <c r="M436" s="117">
        <v>7</v>
      </c>
    </row>
    <row r="437" spans="1:13" ht="15" customHeight="1" x14ac:dyDescent="0.2">
      <c r="A437" s="18"/>
      <c r="B437" s="117">
        <v>1992</v>
      </c>
      <c r="C437" s="117">
        <v>258</v>
      </c>
      <c r="D437" s="117">
        <v>7</v>
      </c>
      <c r="E437" s="117">
        <v>196</v>
      </c>
      <c r="F437" s="117">
        <v>7</v>
      </c>
      <c r="G437" s="116" t="s">
        <v>603</v>
      </c>
      <c r="H437" s="117">
        <v>0</v>
      </c>
      <c r="I437" s="118">
        <f t="shared" si="259"/>
        <v>4.558139534883721</v>
      </c>
      <c r="J437" s="119">
        <f t="shared" si="222"/>
        <v>36.857142857142854</v>
      </c>
      <c r="K437" s="118">
        <f t="shared" si="223"/>
        <v>28</v>
      </c>
      <c r="M437" s="117">
        <v>8</v>
      </c>
    </row>
    <row r="438" spans="1:13" ht="15" customHeight="1" x14ac:dyDescent="0.2">
      <c r="A438" s="18"/>
      <c r="B438" s="117">
        <v>1993</v>
      </c>
      <c r="C438" s="117">
        <v>114</v>
      </c>
      <c r="D438" s="117">
        <v>4</v>
      </c>
      <c r="E438" s="117">
        <v>65</v>
      </c>
      <c r="F438" s="117">
        <v>3</v>
      </c>
      <c r="G438" s="116" t="s">
        <v>697</v>
      </c>
      <c r="H438" s="117">
        <v>0</v>
      </c>
      <c r="I438" s="118">
        <f t="shared" si="259"/>
        <v>3.4210526315789473</v>
      </c>
      <c r="J438" s="119">
        <f t="shared" si="222"/>
        <v>38</v>
      </c>
      <c r="K438" s="118">
        <f t="shared" si="223"/>
        <v>21.666666666666668</v>
      </c>
      <c r="M438" s="117">
        <v>2</v>
      </c>
    </row>
    <row r="439" spans="1:13" ht="15" customHeight="1" x14ac:dyDescent="0.2">
      <c r="A439" s="18"/>
      <c r="B439" s="117">
        <v>1994</v>
      </c>
      <c r="C439" s="117">
        <v>1175</v>
      </c>
      <c r="D439" s="117">
        <v>51</v>
      </c>
      <c r="E439" s="117">
        <v>534</v>
      </c>
      <c r="F439" s="117">
        <v>37</v>
      </c>
      <c r="G439" s="116" t="s">
        <v>698</v>
      </c>
      <c r="H439" s="117">
        <v>2</v>
      </c>
      <c r="I439" s="118">
        <f t="shared" si="259"/>
        <v>2.7268085106382975</v>
      </c>
      <c r="J439" s="119">
        <f t="shared" si="222"/>
        <v>31.756756756756758</v>
      </c>
      <c r="K439" s="118">
        <f t="shared" si="223"/>
        <v>14.432432432432432</v>
      </c>
      <c r="M439" s="117">
        <v>16</v>
      </c>
    </row>
    <row r="440" spans="1:13" ht="15" customHeight="1" x14ac:dyDescent="0.2">
      <c r="A440" s="18"/>
      <c r="B440" s="117">
        <v>2000</v>
      </c>
      <c r="C440" s="117">
        <v>30</v>
      </c>
      <c r="D440" s="117">
        <v>1</v>
      </c>
      <c r="E440" s="117">
        <v>34</v>
      </c>
      <c r="F440" s="117">
        <v>0</v>
      </c>
      <c r="G440" s="116" t="s">
        <v>651</v>
      </c>
      <c r="H440" s="117">
        <v>0</v>
      </c>
      <c r="I440" s="118">
        <f t="shared" si="259"/>
        <v>6.8</v>
      </c>
      <c r="J440" s="119"/>
      <c r="K440" s="118"/>
      <c r="M440" s="117">
        <v>1</v>
      </c>
    </row>
    <row r="441" spans="1:13" ht="15" customHeight="1" x14ac:dyDescent="0.2">
      <c r="A441" s="18"/>
      <c r="B441" s="121" t="s">
        <v>15</v>
      </c>
      <c r="C441" s="121">
        <v>2191</v>
      </c>
      <c r="D441" s="121">
        <v>89</v>
      </c>
      <c r="E441" s="121">
        <v>1163</v>
      </c>
      <c r="F441" s="121">
        <v>67</v>
      </c>
      <c r="G441" s="122" t="s">
        <v>695</v>
      </c>
      <c r="H441" s="121">
        <v>3</v>
      </c>
      <c r="I441" s="123">
        <f t="shared" si="259"/>
        <v>3.1848471017800088</v>
      </c>
      <c r="J441" s="124">
        <f t="shared" ref="J441:J537" si="260">C441/F441</f>
        <v>32.701492537313435</v>
      </c>
      <c r="K441" s="123">
        <f t="shared" ref="K441:K537" si="261">E441/F441</f>
        <v>17.35820895522388</v>
      </c>
      <c r="M441" s="121">
        <v>42</v>
      </c>
    </row>
    <row r="442" spans="1:13" ht="15" customHeight="1" x14ac:dyDescent="0.2">
      <c r="A442" s="18"/>
      <c r="B442" s="117"/>
      <c r="C442" s="117"/>
      <c r="D442" s="117"/>
      <c r="E442" s="117"/>
      <c r="F442" s="117"/>
      <c r="G442" s="116"/>
      <c r="H442" s="117"/>
      <c r="I442" s="118"/>
      <c r="J442" s="119"/>
      <c r="K442" s="118"/>
      <c r="M442" s="117"/>
    </row>
    <row r="443" spans="1:13" ht="15" customHeight="1" x14ac:dyDescent="0.2">
      <c r="A443" s="18" t="s">
        <v>1353</v>
      </c>
      <c r="B443" s="19">
        <v>2022</v>
      </c>
      <c r="C443" s="71">
        <v>1</v>
      </c>
      <c r="D443" s="71">
        <v>0</v>
      </c>
      <c r="E443" s="71">
        <v>5</v>
      </c>
      <c r="F443" s="71">
        <v>0</v>
      </c>
      <c r="G443" s="20" t="s">
        <v>1393</v>
      </c>
      <c r="H443" s="71">
        <v>0</v>
      </c>
      <c r="I443" s="101">
        <v>30</v>
      </c>
      <c r="J443" s="102" t="s">
        <v>13</v>
      </c>
      <c r="K443" s="101" t="s">
        <v>13</v>
      </c>
      <c r="M443" s="117"/>
    </row>
    <row r="444" spans="1:13" ht="15" customHeight="1" x14ac:dyDescent="0.2">
      <c r="A444" s="18"/>
      <c r="B444" s="121" t="s">
        <v>15</v>
      </c>
      <c r="C444" s="121">
        <f>SUM(C443)</f>
        <v>1</v>
      </c>
      <c r="D444" s="121">
        <f>SUM(D443)</f>
        <v>0</v>
      </c>
      <c r="E444" s="121">
        <f>SUM(E443)</f>
        <v>5</v>
      </c>
      <c r="F444" s="121">
        <f>SUM(F443)</f>
        <v>0</v>
      </c>
      <c r="G444" s="122" t="s">
        <v>1393</v>
      </c>
      <c r="H444" s="121">
        <f>SUM(H443)</f>
        <v>0</v>
      </c>
      <c r="I444" s="123">
        <f t="shared" ref="I444" si="262">E444/(C444/6)</f>
        <v>30</v>
      </c>
      <c r="J444" s="124" t="e">
        <f t="shared" ref="J444" si="263">C444/F444</f>
        <v>#DIV/0!</v>
      </c>
      <c r="K444" s="123" t="e">
        <f t="shared" ref="K444" si="264">E444/F444</f>
        <v>#DIV/0!</v>
      </c>
      <c r="M444" s="117"/>
    </row>
    <row r="445" spans="1:13" ht="15" customHeight="1" x14ac:dyDescent="0.2">
      <c r="A445" s="18"/>
      <c r="B445" s="117"/>
      <c r="C445" s="117"/>
      <c r="D445" s="117"/>
      <c r="E445" s="117"/>
      <c r="F445" s="117"/>
      <c r="G445" s="116"/>
      <c r="H445" s="117"/>
      <c r="I445" s="118"/>
      <c r="J445" s="119"/>
      <c r="K445" s="118"/>
      <c r="M445" s="117"/>
    </row>
    <row r="446" spans="1:13" ht="15" customHeight="1" x14ac:dyDescent="0.2">
      <c r="A446" s="18" t="s">
        <v>170</v>
      </c>
      <c r="B446" s="117">
        <v>2000</v>
      </c>
      <c r="C446" s="117">
        <v>88</v>
      </c>
      <c r="D446" s="117">
        <v>1</v>
      </c>
      <c r="E446" s="117">
        <v>69</v>
      </c>
      <c r="F446" s="117">
        <v>2</v>
      </c>
      <c r="G446" s="116" t="s">
        <v>636</v>
      </c>
      <c r="H446" s="117">
        <v>0</v>
      </c>
      <c r="I446" s="118">
        <f>E446/(C446/6)</f>
        <v>4.704545454545455</v>
      </c>
      <c r="J446" s="119">
        <f t="shared" si="260"/>
        <v>44</v>
      </c>
      <c r="K446" s="118">
        <f t="shared" si="261"/>
        <v>34.5</v>
      </c>
      <c r="M446" s="117">
        <v>4</v>
      </c>
    </row>
    <row r="447" spans="1:13" ht="15" customHeight="1" x14ac:dyDescent="0.2">
      <c r="A447" s="18"/>
      <c r="B447" s="117"/>
      <c r="C447" s="117"/>
      <c r="D447" s="117"/>
      <c r="E447" s="117"/>
      <c r="F447" s="117"/>
      <c r="G447" s="116"/>
      <c r="H447" s="117"/>
      <c r="I447" s="118"/>
      <c r="J447" s="119"/>
      <c r="K447" s="118"/>
      <c r="M447" s="117"/>
    </row>
    <row r="448" spans="1:13" ht="15" customHeight="1" x14ac:dyDescent="0.2">
      <c r="A448" s="18" t="s">
        <v>183</v>
      </c>
      <c r="B448" s="117">
        <v>2004</v>
      </c>
      <c r="C448" s="117">
        <v>126</v>
      </c>
      <c r="D448" s="117">
        <v>5</v>
      </c>
      <c r="E448" s="117">
        <v>97</v>
      </c>
      <c r="F448" s="117">
        <v>6</v>
      </c>
      <c r="G448" s="116" t="s">
        <v>699</v>
      </c>
      <c r="H448" s="117">
        <v>0</v>
      </c>
      <c r="I448" s="118">
        <f>E448/(C448/6)</f>
        <v>4.6190476190476186</v>
      </c>
      <c r="J448" s="119">
        <f t="shared" si="260"/>
        <v>21</v>
      </c>
      <c r="K448" s="118">
        <f t="shared" si="261"/>
        <v>16.166666666666668</v>
      </c>
      <c r="M448" s="117">
        <v>2</v>
      </c>
    </row>
    <row r="449" spans="1:13" ht="15" customHeight="1" x14ac:dyDescent="0.2">
      <c r="A449" s="18"/>
      <c r="B449" s="117">
        <v>2005</v>
      </c>
      <c r="C449" s="117">
        <v>36</v>
      </c>
      <c r="D449" s="117">
        <v>0</v>
      </c>
      <c r="E449" s="117">
        <v>50</v>
      </c>
      <c r="F449" s="117">
        <v>1</v>
      </c>
      <c r="G449" s="116" t="s">
        <v>700</v>
      </c>
      <c r="H449" s="117">
        <v>0</v>
      </c>
      <c r="I449" s="118">
        <f>E449/(C449/6)</f>
        <v>8.3333333333333339</v>
      </c>
      <c r="J449" s="119">
        <f t="shared" si="260"/>
        <v>36</v>
      </c>
      <c r="K449" s="118">
        <f t="shared" si="261"/>
        <v>50</v>
      </c>
      <c r="M449" s="117">
        <v>3</v>
      </c>
    </row>
    <row r="450" spans="1:13" ht="15" customHeight="1" x14ac:dyDescent="0.2">
      <c r="A450" s="18"/>
      <c r="B450" s="117">
        <v>2006</v>
      </c>
      <c r="C450" s="117">
        <v>30</v>
      </c>
      <c r="D450" s="117">
        <v>1</v>
      </c>
      <c r="E450" s="117">
        <v>22</v>
      </c>
      <c r="F450" s="117">
        <v>1</v>
      </c>
      <c r="G450" s="116" t="s">
        <v>628</v>
      </c>
      <c r="H450" s="117">
        <v>0</v>
      </c>
      <c r="I450" s="118">
        <f>E450/(C450/6)</f>
        <v>4.4000000000000004</v>
      </c>
      <c r="J450" s="119">
        <f t="shared" si="260"/>
        <v>30</v>
      </c>
      <c r="K450" s="118">
        <f t="shared" si="261"/>
        <v>22</v>
      </c>
      <c r="M450" s="117">
        <v>1</v>
      </c>
    </row>
    <row r="451" spans="1:13" ht="15" customHeight="1" x14ac:dyDescent="0.2">
      <c r="A451" s="18"/>
      <c r="B451" s="117">
        <v>2007</v>
      </c>
      <c r="C451" s="117">
        <v>66</v>
      </c>
      <c r="D451" s="117">
        <v>0</v>
      </c>
      <c r="E451" s="117">
        <v>90</v>
      </c>
      <c r="F451" s="117">
        <v>3</v>
      </c>
      <c r="G451" s="116" t="s">
        <v>701</v>
      </c>
      <c r="H451" s="117">
        <v>0</v>
      </c>
      <c r="I451" s="118">
        <f>E451/(C451/6)</f>
        <v>8.1818181818181817</v>
      </c>
      <c r="J451" s="119">
        <f t="shared" si="260"/>
        <v>22</v>
      </c>
      <c r="K451" s="118">
        <f t="shared" si="261"/>
        <v>30</v>
      </c>
      <c r="M451" s="117">
        <v>2</v>
      </c>
    </row>
    <row r="452" spans="1:13" ht="15" customHeight="1" x14ac:dyDescent="0.2">
      <c r="A452" s="18"/>
      <c r="B452" s="121" t="s">
        <v>15</v>
      </c>
      <c r="C452" s="121">
        <v>258</v>
      </c>
      <c r="D452" s="121">
        <v>6</v>
      </c>
      <c r="E452" s="121">
        <v>259</v>
      </c>
      <c r="F452" s="121">
        <v>11</v>
      </c>
      <c r="G452" s="122" t="s">
        <v>699</v>
      </c>
      <c r="H452" s="121">
        <v>0</v>
      </c>
      <c r="I452" s="123">
        <f>E452/(C452/6)</f>
        <v>6.0232558139534884</v>
      </c>
      <c r="J452" s="124">
        <f t="shared" si="260"/>
        <v>23.454545454545453</v>
      </c>
      <c r="K452" s="123">
        <f t="shared" si="261"/>
        <v>23.545454545454547</v>
      </c>
      <c r="M452" s="121">
        <v>8</v>
      </c>
    </row>
    <row r="453" spans="1:13" ht="15" customHeight="1" x14ac:dyDescent="0.2">
      <c r="A453" s="18"/>
      <c r="B453" s="117"/>
      <c r="C453" s="117"/>
      <c r="D453" s="117"/>
      <c r="E453" s="117"/>
      <c r="F453" s="117"/>
      <c r="G453" s="116"/>
      <c r="H453" s="117"/>
      <c r="I453" s="118"/>
      <c r="J453" s="119"/>
      <c r="K453" s="118"/>
      <c r="M453" s="117"/>
    </row>
    <row r="454" spans="1:13" ht="15" customHeight="1" x14ac:dyDescent="0.2">
      <c r="A454" s="18" t="s">
        <v>185</v>
      </c>
      <c r="B454" s="117">
        <v>2005</v>
      </c>
      <c r="C454" s="117">
        <v>30</v>
      </c>
      <c r="D454" s="117">
        <v>0</v>
      </c>
      <c r="E454" s="117">
        <v>33</v>
      </c>
      <c r="F454" s="117">
        <v>0</v>
      </c>
      <c r="G454" s="116" t="s">
        <v>702</v>
      </c>
      <c r="H454" s="117">
        <v>0</v>
      </c>
      <c r="I454" s="118">
        <f>E454/(C454/6)</f>
        <v>6.6</v>
      </c>
      <c r="J454" s="119"/>
      <c r="K454" s="118"/>
      <c r="M454" s="117">
        <v>1</v>
      </c>
    </row>
    <row r="455" spans="1:13" ht="15" customHeight="1" x14ac:dyDescent="0.2">
      <c r="A455" s="18"/>
      <c r="B455" s="117"/>
      <c r="C455" s="117"/>
      <c r="D455" s="117"/>
      <c r="E455" s="117"/>
      <c r="F455" s="117"/>
      <c r="G455" s="116"/>
      <c r="H455" s="117"/>
      <c r="I455" s="118"/>
      <c r="J455" s="119"/>
      <c r="K455" s="118"/>
      <c r="M455" s="117"/>
    </row>
    <row r="456" spans="1:13" ht="15" customHeight="1" x14ac:dyDescent="0.2">
      <c r="A456" s="18" t="s">
        <v>186</v>
      </c>
      <c r="B456" s="117">
        <v>1995</v>
      </c>
      <c r="C456" s="117">
        <v>18</v>
      </c>
      <c r="D456" s="117">
        <v>0</v>
      </c>
      <c r="E456" s="117">
        <v>10</v>
      </c>
      <c r="F456" s="117">
        <v>0</v>
      </c>
      <c r="G456" s="116" t="s">
        <v>694</v>
      </c>
      <c r="H456" s="117">
        <v>0</v>
      </c>
      <c r="I456" s="118">
        <f t="shared" ref="I456:I461" si="265">E456/(C456/6)</f>
        <v>3.3333333333333335</v>
      </c>
      <c r="J456" s="119"/>
      <c r="K456" s="118"/>
      <c r="M456" s="117">
        <v>1</v>
      </c>
    </row>
    <row r="457" spans="1:13" ht="15" customHeight="1" x14ac:dyDescent="0.2">
      <c r="A457" s="18"/>
      <c r="B457" s="117">
        <v>1996</v>
      </c>
      <c r="C457" s="117">
        <v>129</v>
      </c>
      <c r="D457" s="117">
        <v>1</v>
      </c>
      <c r="E457" s="117">
        <v>108</v>
      </c>
      <c r="F457" s="117">
        <v>4</v>
      </c>
      <c r="G457" s="116" t="s">
        <v>643</v>
      </c>
      <c r="H457" s="117">
        <v>0</v>
      </c>
      <c r="I457" s="118">
        <f t="shared" si="265"/>
        <v>5.0232558139534884</v>
      </c>
      <c r="J457" s="119">
        <f t="shared" si="260"/>
        <v>32.25</v>
      </c>
      <c r="K457" s="118">
        <f t="shared" si="261"/>
        <v>27</v>
      </c>
      <c r="M457" s="117">
        <v>4</v>
      </c>
    </row>
    <row r="458" spans="1:13" ht="15" customHeight="1" x14ac:dyDescent="0.2">
      <c r="A458" s="18"/>
      <c r="B458" s="117">
        <v>1997</v>
      </c>
      <c r="C458" s="117">
        <v>30</v>
      </c>
      <c r="D458" s="117">
        <v>0</v>
      </c>
      <c r="E458" s="117">
        <v>41</v>
      </c>
      <c r="F458" s="117">
        <v>0</v>
      </c>
      <c r="G458" s="116" t="s">
        <v>703</v>
      </c>
      <c r="H458" s="117">
        <v>0</v>
      </c>
      <c r="I458" s="118">
        <f t="shared" si="265"/>
        <v>8.1999999999999993</v>
      </c>
      <c r="J458" s="119"/>
      <c r="K458" s="118"/>
      <c r="M458" s="117">
        <v>2</v>
      </c>
    </row>
    <row r="459" spans="1:13" ht="15" customHeight="1" x14ac:dyDescent="0.2">
      <c r="A459" s="18"/>
      <c r="B459" s="117">
        <v>1998</v>
      </c>
      <c r="C459" s="117">
        <v>12</v>
      </c>
      <c r="D459" s="117">
        <v>0</v>
      </c>
      <c r="E459" s="117">
        <v>20</v>
      </c>
      <c r="F459" s="117">
        <v>0</v>
      </c>
      <c r="G459" s="116" t="s">
        <v>639</v>
      </c>
      <c r="H459" s="117">
        <v>0</v>
      </c>
      <c r="I459" s="118">
        <f t="shared" si="265"/>
        <v>10</v>
      </c>
      <c r="J459" s="119"/>
      <c r="K459" s="118"/>
      <c r="M459" s="117">
        <v>1</v>
      </c>
    </row>
    <row r="460" spans="1:13" ht="15" customHeight="1" x14ac:dyDescent="0.2">
      <c r="A460" s="18"/>
      <c r="B460" s="117">
        <v>2001</v>
      </c>
      <c r="C460" s="117">
        <v>6</v>
      </c>
      <c r="D460" s="117">
        <v>0</v>
      </c>
      <c r="E460" s="117">
        <v>10</v>
      </c>
      <c r="F460" s="117">
        <v>0</v>
      </c>
      <c r="G460" s="116" t="s">
        <v>694</v>
      </c>
      <c r="H460" s="117">
        <v>0</v>
      </c>
      <c r="I460" s="118">
        <f t="shared" si="265"/>
        <v>10</v>
      </c>
      <c r="J460" s="119"/>
      <c r="K460" s="118"/>
      <c r="M460" s="117">
        <v>1</v>
      </c>
    </row>
    <row r="461" spans="1:13" ht="15" customHeight="1" x14ac:dyDescent="0.2">
      <c r="A461" s="18"/>
      <c r="B461" s="121" t="s">
        <v>15</v>
      </c>
      <c r="C461" s="121">
        <v>195</v>
      </c>
      <c r="D461" s="121">
        <v>1</v>
      </c>
      <c r="E461" s="121">
        <v>189</v>
      </c>
      <c r="F461" s="121">
        <v>4</v>
      </c>
      <c r="G461" s="122" t="s">
        <v>643</v>
      </c>
      <c r="H461" s="121">
        <v>0</v>
      </c>
      <c r="I461" s="123">
        <f t="shared" si="265"/>
        <v>5.8153846153846152</v>
      </c>
      <c r="J461" s="124">
        <f t="shared" si="260"/>
        <v>48.75</v>
      </c>
      <c r="K461" s="123">
        <f t="shared" si="261"/>
        <v>47.25</v>
      </c>
      <c r="M461" s="121">
        <v>8</v>
      </c>
    </row>
    <row r="462" spans="1:13" ht="15" customHeight="1" x14ac:dyDescent="0.2">
      <c r="A462" s="18"/>
      <c r="B462" s="117"/>
      <c r="C462" s="117"/>
      <c r="D462" s="117"/>
      <c r="E462" s="117"/>
      <c r="F462" s="117"/>
      <c r="G462" s="116"/>
      <c r="H462" s="117"/>
      <c r="I462" s="118"/>
      <c r="J462" s="119"/>
      <c r="K462" s="118"/>
      <c r="M462" s="117"/>
    </row>
    <row r="463" spans="1:13" ht="15" customHeight="1" x14ac:dyDescent="0.2">
      <c r="A463" s="18" t="s">
        <v>188</v>
      </c>
      <c r="B463" s="117">
        <v>2008</v>
      </c>
      <c r="C463" s="117">
        <v>246</v>
      </c>
      <c r="D463" s="117">
        <v>4</v>
      </c>
      <c r="E463" s="117">
        <v>178</v>
      </c>
      <c r="F463" s="117">
        <v>10</v>
      </c>
      <c r="G463" s="116" t="s">
        <v>704</v>
      </c>
      <c r="H463" s="117">
        <v>0</v>
      </c>
      <c r="I463" s="118">
        <f>E463/(C463/6)</f>
        <v>4.3414634146341466</v>
      </c>
      <c r="J463" s="119">
        <f t="shared" si="260"/>
        <v>24.6</v>
      </c>
      <c r="K463" s="118">
        <f t="shared" si="261"/>
        <v>17.8</v>
      </c>
      <c r="M463" s="117">
        <v>8</v>
      </c>
    </row>
    <row r="464" spans="1:13" ht="15" customHeight="1" x14ac:dyDescent="0.2">
      <c r="A464" s="18"/>
      <c r="B464" s="117">
        <v>2009</v>
      </c>
      <c r="C464" s="117">
        <v>39</v>
      </c>
      <c r="D464" s="117">
        <v>0</v>
      </c>
      <c r="E464" s="117">
        <v>25</v>
      </c>
      <c r="F464" s="117">
        <v>3</v>
      </c>
      <c r="G464" s="116" t="s">
        <v>705</v>
      </c>
      <c r="H464" s="117">
        <v>0</v>
      </c>
      <c r="I464" s="118">
        <f>E464/(C464/6)</f>
        <v>3.8461538461538463</v>
      </c>
      <c r="J464" s="119">
        <f t="shared" si="260"/>
        <v>13</v>
      </c>
      <c r="K464" s="118">
        <f t="shared" si="261"/>
        <v>8.3333333333333339</v>
      </c>
      <c r="M464" s="117">
        <v>3</v>
      </c>
    </row>
    <row r="465" spans="1:13" ht="15" customHeight="1" x14ac:dyDescent="0.2">
      <c r="A465" s="18"/>
      <c r="B465" s="19">
        <v>2023</v>
      </c>
      <c r="C465" s="19">
        <v>36</v>
      </c>
      <c r="D465" s="19">
        <v>0</v>
      </c>
      <c r="E465" s="19">
        <v>34</v>
      </c>
      <c r="F465" s="19">
        <v>1</v>
      </c>
      <c r="G465" s="20" t="s">
        <v>1439</v>
      </c>
      <c r="H465" s="19">
        <v>0</v>
      </c>
      <c r="I465" s="96">
        <f t="shared" ref="I465" si="266">E465/(C465/6)</f>
        <v>5.666666666666667</v>
      </c>
      <c r="J465" s="97">
        <f t="shared" si="260"/>
        <v>36</v>
      </c>
      <c r="K465" s="96">
        <f t="shared" si="261"/>
        <v>34</v>
      </c>
      <c r="M465" s="117"/>
    </row>
    <row r="466" spans="1:13" ht="15" customHeight="1" x14ac:dyDescent="0.2">
      <c r="A466" s="18"/>
      <c r="B466" s="121" t="s">
        <v>15</v>
      </c>
      <c r="C466" s="121">
        <f>SUM(C463:C465)</f>
        <v>321</v>
      </c>
      <c r="D466" s="121">
        <f>SUM(D463:D465)</f>
        <v>4</v>
      </c>
      <c r="E466" s="121">
        <f>SUM(E463:E465)</f>
        <v>237</v>
      </c>
      <c r="F466" s="121">
        <f>SUM(F463:F465)</f>
        <v>14</v>
      </c>
      <c r="G466" s="122" t="s">
        <v>704</v>
      </c>
      <c r="H466" s="121">
        <f>SUM(H463:H465)</f>
        <v>0</v>
      </c>
      <c r="I466" s="123">
        <f>E466/(C466/6)</f>
        <v>4.4299065420560746</v>
      </c>
      <c r="J466" s="124">
        <f t="shared" si="260"/>
        <v>22.928571428571427</v>
      </c>
      <c r="K466" s="123">
        <f t="shared" si="261"/>
        <v>16.928571428571427</v>
      </c>
      <c r="M466" s="121">
        <v>11</v>
      </c>
    </row>
    <row r="467" spans="1:13" ht="15" customHeight="1" x14ac:dyDescent="0.2">
      <c r="A467" s="18"/>
      <c r="B467" s="117"/>
      <c r="C467" s="117"/>
      <c r="D467" s="117"/>
      <c r="E467" s="117"/>
      <c r="F467" s="117"/>
      <c r="G467" s="116"/>
      <c r="H467" s="117"/>
      <c r="I467" s="118"/>
      <c r="J467" s="119"/>
      <c r="K467" s="118"/>
      <c r="M467" s="117"/>
    </row>
    <row r="468" spans="1:13" ht="15" customHeight="1" x14ac:dyDescent="0.2">
      <c r="A468" s="19" t="s">
        <v>1080</v>
      </c>
      <c r="B468" s="19">
        <v>2015</v>
      </c>
      <c r="C468" s="21">
        <v>66</v>
      </c>
      <c r="D468" s="21">
        <v>0</v>
      </c>
      <c r="E468" s="21">
        <v>83</v>
      </c>
      <c r="F468" s="21">
        <v>2</v>
      </c>
      <c r="G468" s="24" t="s">
        <v>623</v>
      </c>
      <c r="H468" s="21">
        <v>0</v>
      </c>
      <c r="I468" s="118">
        <f>E468/(C468/6)</f>
        <v>7.5454545454545459</v>
      </c>
      <c r="J468" s="119">
        <f t="shared" ref="J468" si="267">C468/F468</f>
        <v>33</v>
      </c>
      <c r="K468" s="118">
        <f t="shared" ref="K468" si="268">E468/F468</f>
        <v>41.5</v>
      </c>
      <c r="L468" s="21"/>
      <c r="M468" s="20"/>
    </row>
    <row r="469" spans="1:13" ht="15" customHeight="1" x14ac:dyDescent="0.2">
      <c r="B469" s="19">
        <v>2018</v>
      </c>
      <c r="C469" s="19">
        <v>54</v>
      </c>
      <c r="D469" s="86">
        <v>0</v>
      </c>
      <c r="E469" s="86">
        <v>53</v>
      </c>
      <c r="F469" s="86">
        <v>1</v>
      </c>
      <c r="G469" s="20" t="s">
        <v>1297</v>
      </c>
      <c r="H469" s="92">
        <v>0</v>
      </c>
      <c r="I469" s="89">
        <v>5.89</v>
      </c>
      <c r="J469" s="90">
        <v>54</v>
      </c>
      <c r="K469" s="89">
        <v>53</v>
      </c>
      <c r="L469" s="21"/>
      <c r="M469" s="20"/>
    </row>
    <row r="470" spans="1:13" ht="15" customHeight="1" x14ac:dyDescent="0.2">
      <c r="B470" s="121" t="s">
        <v>15</v>
      </c>
      <c r="C470" s="121">
        <f>SUM(C468:C469)</f>
        <v>120</v>
      </c>
      <c r="D470" s="121">
        <f t="shared" ref="D470:H470" si="269">SUM(D468:D469)</f>
        <v>0</v>
      </c>
      <c r="E470" s="121">
        <f t="shared" si="269"/>
        <v>136</v>
      </c>
      <c r="F470" s="121">
        <f t="shared" si="269"/>
        <v>3</v>
      </c>
      <c r="G470" s="25" t="s">
        <v>642</v>
      </c>
      <c r="H470" s="121">
        <f t="shared" si="269"/>
        <v>0</v>
      </c>
      <c r="I470" s="123">
        <f>E470/(C470/6)</f>
        <v>6.8</v>
      </c>
      <c r="J470" s="124">
        <f t="shared" ref="J470" si="270">C470/F470</f>
        <v>40</v>
      </c>
      <c r="K470" s="123">
        <f t="shared" ref="K470" si="271">E470/F470</f>
        <v>45.333333333333336</v>
      </c>
      <c r="M470" s="121">
        <f>SUM(M468)</f>
        <v>0</v>
      </c>
    </row>
    <row r="472" spans="1:13" ht="15" customHeight="1" x14ac:dyDescent="0.2">
      <c r="A472" s="18" t="s">
        <v>189</v>
      </c>
      <c r="B472" s="117">
        <v>1988</v>
      </c>
      <c r="C472" s="117">
        <v>30</v>
      </c>
      <c r="D472" s="117">
        <v>1</v>
      </c>
      <c r="E472" s="117">
        <v>19</v>
      </c>
      <c r="F472" s="117">
        <v>0</v>
      </c>
      <c r="G472" s="116" t="s">
        <v>706</v>
      </c>
      <c r="H472" s="117">
        <v>0</v>
      </c>
      <c r="I472" s="118">
        <f>E472/(C472/6)</f>
        <v>3.8</v>
      </c>
      <c r="J472" s="119"/>
      <c r="K472" s="118"/>
      <c r="M472" s="117">
        <v>1</v>
      </c>
    </row>
    <row r="473" spans="1:13" ht="15" customHeight="1" x14ac:dyDescent="0.2">
      <c r="A473" s="18"/>
      <c r="B473" s="117"/>
      <c r="C473" s="117"/>
      <c r="D473" s="117"/>
      <c r="E473" s="117"/>
      <c r="F473" s="117"/>
      <c r="G473" s="116"/>
      <c r="H473" s="117"/>
      <c r="I473" s="118"/>
      <c r="J473" s="119"/>
      <c r="K473" s="118"/>
      <c r="M473" s="117"/>
    </row>
    <row r="474" spans="1:13" ht="15" customHeight="1" x14ac:dyDescent="0.2">
      <c r="A474" s="18" t="s">
        <v>190</v>
      </c>
      <c r="B474" s="117">
        <v>1989</v>
      </c>
      <c r="C474" s="117">
        <v>568</v>
      </c>
      <c r="D474" s="117">
        <v>15</v>
      </c>
      <c r="E474" s="117">
        <v>351</v>
      </c>
      <c r="F474" s="117">
        <v>15</v>
      </c>
      <c r="G474" s="116" t="s">
        <v>707</v>
      </c>
      <c r="H474" s="117">
        <v>0</v>
      </c>
      <c r="I474" s="118">
        <f>E474/(C474/6)</f>
        <v>3.707746478873239</v>
      </c>
      <c r="J474" s="119">
        <f t="shared" si="260"/>
        <v>37.866666666666667</v>
      </c>
      <c r="K474" s="118">
        <f t="shared" si="261"/>
        <v>23.4</v>
      </c>
      <c r="M474" s="117">
        <v>12</v>
      </c>
    </row>
    <row r="475" spans="1:13" ht="15" customHeight="1" x14ac:dyDescent="0.2">
      <c r="A475" s="18"/>
      <c r="B475" s="117"/>
      <c r="C475" s="117"/>
      <c r="D475" s="117"/>
      <c r="E475" s="117"/>
      <c r="F475" s="117"/>
      <c r="G475" s="116"/>
      <c r="H475" s="117"/>
      <c r="I475" s="118"/>
      <c r="J475" s="119"/>
      <c r="K475" s="118"/>
      <c r="M475" s="117"/>
    </row>
    <row r="476" spans="1:13" ht="15" customHeight="1" x14ac:dyDescent="0.2">
      <c r="A476" s="19" t="s">
        <v>1082</v>
      </c>
      <c r="B476" s="19">
        <v>2013</v>
      </c>
      <c r="C476" s="21">
        <v>646</v>
      </c>
      <c r="D476" s="21">
        <v>13</v>
      </c>
      <c r="E476" s="21">
        <v>459</v>
      </c>
      <c r="F476" s="21">
        <v>28</v>
      </c>
      <c r="G476" s="24" t="s">
        <v>1094</v>
      </c>
      <c r="H476" s="21">
        <v>0</v>
      </c>
      <c r="I476" s="118">
        <f>E476/(C476/6)</f>
        <v>4.2631578947368416</v>
      </c>
      <c r="J476" s="119">
        <f t="shared" ref="J476" si="272">C476/F476</f>
        <v>23.071428571428573</v>
      </c>
      <c r="K476" s="118">
        <f t="shared" ref="K476" si="273">E476/F476</f>
        <v>16.392857142857142</v>
      </c>
      <c r="L476" s="21"/>
      <c r="M476" s="20"/>
    </row>
    <row r="477" spans="1:13" ht="15" customHeight="1" x14ac:dyDescent="0.2">
      <c r="B477" s="121" t="s">
        <v>15</v>
      </c>
      <c r="C477" s="121">
        <f t="shared" ref="C477" si="274">SUM(C476)</f>
        <v>646</v>
      </c>
      <c r="D477" s="121">
        <f t="shared" ref="D477" si="275">SUM(D476)</f>
        <v>13</v>
      </c>
      <c r="E477" s="121">
        <f t="shared" ref="E477" si="276">SUM(E476)</f>
        <v>459</v>
      </c>
      <c r="F477" s="121">
        <f t="shared" ref="F477" si="277">SUM(F476)</f>
        <v>28</v>
      </c>
      <c r="G477" s="25" t="s">
        <v>1094</v>
      </c>
      <c r="H477" s="121">
        <f t="shared" ref="H477" si="278">SUM(H476)</f>
        <v>0</v>
      </c>
      <c r="I477" s="123">
        <f>E477/(C477/6)</f>
        <v>4.2631578947368416</v>
      </c>
      <c r="J477" s="124">
        <f t="shared" ref="J477" si="279">C477/F477</f>
        <v>23.071428571428573</v>
      </c>
      <c r="K477" s="123">
        <f t="shared" ref="K477" si="280">E477/F477</f>
        <v>16.392857142857142</v>
      </c>
      <c r="M477" s="121">
        <f>SUM(M476)</f>
        <v>0</v>
      </c>
    </row>
    <row r="478" spans="1:13" ht="15" customHeight="1" x14ac:dyDescent="0.2">
      <c r="B478" s="117"/>
      <c r="C478" s="117"/>
      <c r="D478" s="117"/>
      <c r="E478" s="117"/>
      <c r="F478" s="117"/>
      <c r="G478" s="24"/>
      <c r="H478" s="117"/>
      <c r="I478" s="118"/>
      <c r="J478" s="119"/>
      <c r="K478" s="118"/>
      <c r="M478" s="117"/>
    </row>
    <row r="479" spans="1:13" ht="15" customHeight="1" x14ac:dyDescent="0.2">
      <c r="A479" s="19" t="s">
        <v>1266</v>
      </c>
      <c r="B479" s="19">
        <v>2018</v>
      </c>
      <c r="C479" s="19">
        <v>602</v>
      </c>
      <c r="D479" s="86">
        <v>14</v>
      </c>
      <c r="E479" s="86">
        <v>401</v>
      </c>
      <c r="F479" s="86">
        <v>12</v>
      </c>
      <c r="G479" s="20" t="s">
        <v>1285</v>
      </c>
      <c r="H479" s="92">
        <v>0</v>
      </c>
      <c r="I479" s="87">
        <v>4</v>
      </c>
      <c r="J479" s="88">
        <v>50.17</v>
      </c>
      <c r="K479" s="87">
        <v>33.42</v>
      </c>
      <c r="L479" s="21"/>
      <c r="M479" s="20"/>
    </row>
    <row r="480" spans="1:13" ht="15" customHeight="1" x14ac:dyDescent="0.2">
      <c r="B480" s="121" t="s">
        <v>15</v>
      </c>
      <c r="C480" s="121">
        <f t="shared" ref="C480:F480" si="281">SUM(C479)</f>
        <v>602</v>
      </c>
      <c r="D480" s="121">
        <f t="shared" si="281"/>
        <v>14</v>
      </c>
      <c r="E480" s="121">
        <f t="shared" si="281"/>
        <v>401</v>
      </c>
      <c r="F480" s="121">
        <f t="shared" si="281"/>
        <v>12</v>
      </c>
      <c r="G480" s="25" t="s">
        <v>584</v>
      </c>
      <c r="H480" s="121">
        <f t="shared" ref="H480" si="282">SUM(H479)</f>
        <v>0</v>
      </c>
      <c r="I480" s="123">
        <f>E480/(C480/6)</f>
        <v>3.9966777408637877</v>
      </c>
      <c r="J480" s="124">
        <f t="shared" ref="J480" si="283">C480/F480</f>
        <v>50.166666666666664</v>
      </c>
      <c r="K480" s="123">
        <f t="shared" ref="K480" si="284">E480/F480</f>
        <v>33.416666666666664</v>
      </c>
      <c r="M480" s="121">
        <f>SUM(M479)</f>
        <v>0</v>
      </c>
    </row>
    <row r="481" spans="1:13" ht="15" customHeight="1" x14ac:dyDescent="0.2">
      <c r="B481" s="117"/>
      <c r="C481" s="117"/>
      <c r="D481" s="117"/>
      <c r="E481" s="117"/>
      <c r="F481" s="117"/>
      <c r="G481" s="24"/>
      <c r="H481" s="117"/>
      <c r="I481" s="118"/>
      <c r="J481" s="119"/>
      <c r="K481" s="118"/>
      <c r="M481" s="117"/>
    </row>
    <row r="482" spans="1:13" ht="15" customHeight="1" x14ac:dyDescent="0.2">
      <c r="A482" s="18" t="s">
        <v>195</v>
      </c>
      <c r="B482" s="117">
        <v>1994</v>
      </c>
      <c r="C482" s="117">
        <v>574</v>
      </c>
      <c r="D482" s="117">
        <v>24</v>
      </c>
      <c r="E482" s="117">
        <v>290</v>
      </c>
      <c r="F482" s="117">
        <v>19</v>
      </c>
      <c r="G482" s="116" t="s">
        <v>708</v>
      </c>
      <c r="H482" s="117">
        <v>1</v>
      </c>
      <c r="I482" s="118">
        <f t="shared" ref="I482:I494" si="285">E482/(C482/6)</f>
        <v>3.0313588850174216</v>
      </c>
      <c r="J482" s="119">
        <f t="shared" si="260"/>
        <v>30.210526315789473</v>
      </c>
      <c r="K482" s="118">
        <f t="shared" si="261"/>
        <v>15.263157894736842</v>
      </c>
      <c r="M482" s="117">
        <v>14</v>
      </c>
    </row>
    <row r="483" spans="1:13" ht="15" customHeight="1" x14ac:dyDescent="0.2">
      <c r="A483" s="18"/>
      <c r="B483" s="117">
        <v>1995</v>
      </c>
      <c r="C483" s="117">
        <v>1156</v>
      </c>
      <c r="D483" s="117">
        <v>33</v>
      </c>
      <c r="E483" s="117">
        <v>585</v>
      </c>
      <c r="F483" s="117">
        <v>33</v>
      </c>
      <c r="G483" s="116" t="s">
        <v>557</v>
      </c>
      <c r="H483" s="117">
        <v>0</v>
      </c>
      <c r="I483" s="118">
        <f t="shared" si="285"/>
        <v>3.0363321799307958</v>
      </c>
      <c r="J483" s="119">
        <f t="shared" si="260"/>
        <v>35.030303030303031</v>
      </c>
      <c r="K483" s="118">
        <f t="shared" si="261"/>
        <v>17.727272727272727</v>
      </c>
      <c r="M483" s="117">
        <v>18</v>
      </c>
    </row>
    <row r="484" spans="1:13" ht="15" customHeight="1" x14ac:dyDescent="0.2">
      <c r="A484" s="18"/>
      <c r="B484" s="117">
        <v>1996</v>
      </c>
      <c r="C484" s="117">
        <v>1021</v>
      </c>
      <c r="D484" s="117">
        <v>49</v>
      </c>
      <c r="E484" s="117">
        <v>504</v>
      </c>
      <c r="F484" s="117">
        <v>25</v>
      </c>
      <c r="G484" s="116" t="s">
        <v>622</v>
      </c>
      <c r="H484" s="117">
        <v>0</v>
      </c>
      <c r="I484" s="118">
        <f t="shared" si="285"/>
        <v>2.9618021547502451</v>
      </c>
      <c r="J484" s="119">
        <f t="shared" si="260"/>
        <v>40.840000000000003</v>
      </c>
      <c r="K484" s="118">
        <f t="shared" si="261"/>
        <v>20.16</v>
      </c>
      <c r="M484" s="117">
        <v>16</v>
      </c>
    </row>
    <row r="485" spans="1:13" ht="15" customHeight="1" x14ac:dyDescent="0.2">
      <c r="A485" s="18"/>
      <c r="B485" s="117">
        <v>1997</v>
      </c>
      <c r="C485" s="117">
        <v>731</v>
      </c>
      <c r="D485" s="117">
        <v>27</v>
      </c>
      <c r="E485" s="117">
        <v>359</v>
      </c>
      <c r="F485" s="117">
        <v>17</v>
      </c>
      <c r="G485" s="116" t="s">
        <v>670</v>
      </c>
      <c r="H485" s="117">
        <v>0</v>
      </c>
      <c r="I485" s="118">
        <f t="shared" si="285"/>
        <v>2.9466484268125854</v>
      </c>
      <c r="J485" s="119">
        <f t="shared" si="260"/>
        <v>43</v>
      </c>
      <c r="K485" s="118">
        <f t="shared" si="261"/>
        <v>21.117647058823529</v>
      </c>
      <c r="M485" s="117">
        <v>14</v>
      </c>
    </row>
    <row r="486" spans="1:13" ht="15" customHeight="1" x14ac:dyDescent="0.2">
      <c r="A486" s="18"/>
      <c r="B486" s="117">
        <v>1998</v>
      </c>
      <c r="C486" s="117">
        <v>754</v>
      </c>
      <c r="D486" s="117">
        <v>25</v>
      </c>
      <c r="E486" s="117">
        <v>455</v>
      </c>
      <c r="F486" s="117">
        <v>17</v>
      </c>
      <c r="G486" s="116" t="s">
        <v>709</v>
      </c>
      <c r="H486" s="117">
        <v>0</v>
      </c>
      <c r="I486" s="118">
        <f t="shared" si="285"/>
        <v>3.6206896551724137</v>
      </c>
      <c r="J486" s="119">
        <f t="shared" si="260"/>
        <v>44.352941176470587</v>
      </c>
      <c r="K486" s="118">
        <f t="shared" si="261"/>
        <v>26.764705882352942</v>
      </c>
      <c r="M486" s="117">
        <v>16</v>
      </c>
    </row>
    <row r="487" spans="1:13" ht="15" customHeight="1" x14ac:dyDescent="0.2">
      <c r="A487" s="18"/>
      <c r="B487" s="117">
        <v>1999</v>
      </c>
      <c r="C487" s="117">
        <v>804</v>
      </c>
      <c r="D487" s="117">
        <v>31</v>
      </c>
      <c r="E487" s="117">
        <v>462</v>
      </c>
      <c r="F487" s="117">
        <v>16</v>
      </c>
      <c r="G487" s="116" t="s">
        <v>568</v>
      </c>
      <c r="H487" s="117">
        <v>0</v>
      </c>
      <c r="I487" s="118">
        <f t="shared" si="285"/>
        <v>3.4477611940298507</v>
      </c>
      <c r="J487" s="119">
        <f t="shared" si="260"/>
        <v>50.25</v>
      </c>
      <c r="K487" s="118">
        <f t="shared" si="261"/>
        <v>28.875</v>
      </c>
      <c r="M487" s="117">
        <v>15</v>
      </c>
    </row>
    <row r="488" spans="1:13" ht="15" customHeight="1" x14ac:dyDescent="0.2">
      <c r="A488" s="18"/>
      <c r="B488" s="117">
        <v>2000</v>
      </c>
      <c r="C488" s="117">
        <v>877</v>
      </c>
      <c r="D488" s="117">
        <v>21</v>
      </c>
      <c r="E488" s="117">
        <v>549</v>
      </c>
      <c r="F488" s="117">
        <v>20</v>
      </c>
      <c r="G488" s="116" t="s">
        <v>710</v>
      </c>
      <c r="H488" s="117">
        <v>0</v>
      </c>
      <c r="I488" s="118">
        <f t="shared" si="285"/>
        <v>3.7559863169897381</v>
      </c>
      <c r="J488" s="119">
        <f t="shared" si="260"/>
        <v>43.85</v>
      </c>
      <c r="K488" s="118">
        <f t="shared" si="261"/>
        <v>27.45</v>
      </c>
      <c r="M488" s="117">
        <v>16</v>
      </c>
    </row>
    <row r="489" spans="1:13" ht="15" customHeight="1" x14ac:dyDescent="0.2">
      <c r="A489" s="18"/>
      <c r="B489" s="117">
        <v>2001</v>
      </c>
      <c r="C489" s="117">
        <v>193</v>
      </c>
      <c r="D489" s="117">
        <v>7</v>
      </c>
      <c r="E489" s="117">
        <v>164</v>
      </c>
      <c r="F489" s="117">
        <v>8</v>
      </c>
      <c r="G489" s="116" t="s">
        <v>625</v>
      </c>
      <c r="H489" s="117">
        <v>1</v>
      </c>
      <c r="I489" s="118">
        <f t="shared" si="285"/>
        <v>5.0984455958549226</v>
      </c>
      <c r="J489" s="119">
        <f t="shared" si="260"/>
        <v>24.125</v>
      </c>
      <c r="K489" s="118">
        <f t="shared" si="261"/>
        <v>20.5</v>
      </c>
      <c r="M489" s="117">
        <v>9</v>
      </c>
    </row>
    <row r="490" spans="1:13" ht="15" customHeight="1" x14ac:dyDescent="0.2">
      <c r="A490" s="18"/>
      <c r="B490" s="117">
        <v>2002</v>
      </c>
      <c r="C490" s="117">
        <v>30</v>
      </c>
      <c r="D490" s="117">
        <v>1</v>
      </c>
      <c r="E490" s="117">
        <v>23</v>
      </c>
      <c r="F490" s="117">
        <v>0</v>
      </c>
      <c r="G490" s="116" t="s">
        <v>548</v>
      </c>
      <c r="H490" s="117">
        <v>0</v>
      </c>
      <c r="I490" s="118">
        <f t="shared" si="285"/>
        <v>4.5999999999999996</v>
      </c>
      <c r="J490" s="119"/>
      <c r="K490" s="118"/>
      <c r="M490" s="117">
        <v>2</v>
      </c>
    </row>
    <row r="491" spans="1:13" ht="15" customHeight="1" x14ac:dyDescent="0.2">
      <c r="A491" s="18"/>
      <c r="B491" s="117">
        <v>2003</v>
      </c>
      <c r="C491" s="117">
        <v>138</v>
      </c>
      <c r="D491" s="117">
        <v>4</v>
      </c>
      <c r="E491" s="117">
        <v>145</v>
      </c>
      <c r="F491" s="117">
        <v>2</v>
      </c>
      <c r="G491" s="116" t="s">
        <v>711</v>
      </c>
      <c r="H491" s="117">
        <v>0</v>
      </c>
      <c r="I491" s="118">
        <f t="shared" si="285"/>
        <v>6.3043478260869561</v>
      </c>
      <c r="J491" s="119">
        <f t="shared" si="260"/>
        <v>69</v>
      </c>
      <c r="K491" s="118">
        <f t="shared" si="261"/>
        <v>72.5</v>
      </c>
      <c r="M491" s="117">
        <v>6</v>
      </c>
    </row>
    <row r="492" spans="1:13" ht="15" customHeight="1" x14ac:dyDescent="0.2">
      <c r="A492" s="18"/>
      <c r="B492" s="117">
        <v>2005</v>
      </c>
      <c r="C492" s="117">
        <v>18</v>
      </c>
      <c r="D492" s="117">
        <v>0</v>
      </c>
      <c r="E492" s="117">
        <v>33</v>
      </c>
      <c r="F492" s="117">
        <v>0</v>
      </c>
      <c r="G492" s="116" t="s">
        <v>600</v>
      </c>
      <c r="H492" s="117">
        <v>0</v>
      </c>
      <c r="I492" s="118">
        <f t="shared" si="285"/>
        <v>11</v>
      </c>
      <c r="J492" s="119"/>
      <c r="K492" s="118"/>
      <c r="M492" s="117">
        <v>2</v>
      </c>
    </row>
    <row r="493" spans="1:13" ht="15" customHeight="1" x14ac:dyDescent="0.2">
      <c r="A493" s="18"/>
      <c r="B493" s="117">
        <v>2006</v>
      </c>
      <c r="C493" s="117">
        <v>13</v>
      </c>
      <c r="D493" s="117">
        <v>0</v>
      </c>
      <c r="E493" s="117">
        <v>28</v>
      </c>
      <c r="F493" s="117">
        <v>0</v>
      </c>
      <c r="G493" s="116" t="s">
        <v>644</v>
      </c>
      <c r="H493" s="117">
        <v>0</v>
      </c>
      <c r="I493" s="118">
        <f t="shared" si="285"/>
        <v>12.923076923076923</v>
      </c>
      <c r="J493" s="119"/>
      <c r="K493" s="118"/>
      <c r="M493" s="117">
        <v>2</v>
      </c>
    </row>
    <row r="494" spans="1:13" ht="15" customHeight="1" x14ac:dyDescent="0.2">
      <c r="A494" s="18"/>
      <c r="B494" s="121" t="s">
        <v>15</v>
      </c>
      <c r="C494" s="121">
        <v>6309</v>
      </c>
      <c r="D494" s="121">
        <v>222</v>
      </c>
      <c r="E494" s="121">
        <v>3597</v>
      </c>
      <c r="F494" s="121">
        <v>157</v>
      </c>
      <c r="G494" s="122" t="s">
        <v>625</v>
      </c>
      <c r="H494" s="121">
        <v>2</v>
      </c>
      <c r="I494" s="123">
        <f t="shared" si="285"/>
        <v>3.4208273894436521</v>
      </c>
      <c r="J494" s="124">
        <f t="shared" si="260"/>
        <v>40.184713375796179</v>
      </c>
      <c r="K494" s="123">
        <f t="shared" si="261"/>
        <v>22.910828025477706</v>
      </c>
      <c r="M494" s="121">
        <v>130</v>
      </c>
    </row>
    <row r="495" spans="1:13" ht="15" customHeight="1" x14ac:dyDescent="0.2">
      <c r="A495" s="18"/>
      <c r="B495" s="117"/>
      <c r="C495" s="117"/>
      <c r="D495" s="117"/>
      <c r="E495" s="117"/>
      <c r="F495" s="117"/>
      <c r="G495" s="116"/>
      <c r="H495" s="117"/>
      <c r="I495" s="118"/>
      <c r="J495" s="119"/>
      <c r="K495" s="118"/>
      <c r="M495" s="117"/>
    </row>
    <row r="496" spans="1:13" ht="15" customHeight="1" x14ac:dyDescent="0.2">
      <c r="A496" s="18" t="s">
        <v>200</v>
      </c>
      <c r="B496" s="117">
        <v>1995</v>
      </c>
      <c r="C496" s="117">
        <v>6</v>
      </c>
      <c r="D496" s="117">
        <v>1</v>
      </c>
      <c r="E496" s="117">
        <v>0</v>
      </c>
      <c r="F496" s="117">
        <v>0</v>
      </c>
      <c r="G496" s="116" t="s">
        <v>550</v>
      </c>
      <c r="H496" s="117">
        <v>0</v>
      </c>
      <c r="I496" s="118">
        <f>E496/(C496/6)</f>
        <v>0</v>
      </c>
      <c r="J496" s="119"/>
      <c r="K496" s="118"/>
      <c r="M496" s="117">
        <v>1</v>
      </c>
    </row>
    <row r="497" spans="1:13" ht="15" customHeight="1" x14ac:dyDescent="0.2">
      <c r="A497" s="18"/>
      <c r="B497" s="117"/>
      <c r="C497" s="117"/>
      <c r="D497" s="117"/>
      <c r="E497" s="117"/>
      <c r="F497" s="117"/>
      <c r="G497" s="116"/>
      <c r="H497" s="117"/>
      <c r="I497" s="118"/>
      <c r="J497" s="119"/>
      <c r="K497" s="118"/>
      <c r="M497" s="117"/>
    </row>
    <row r="498" spans="1:13" ht="15" customHeight="1" x14ac:dyDescent="0.2">
      <c r="A498" s="18" t="s">
        <v>202</v>
      </c>
      <c r="B498" s="117">
        <v>1995</v>
      </c>
      <c r="C498" s="117">
        <v>18</v>
      </c>
      <c r="D498" s="117">
        <v>0</v>
      </c>
      <c r="E498" s="117">
        <v>5</v>
      </c>
      <c r="F498" s="117">
        <v>0</v>
      </c>
      <c r="G498" s="116" t="s">
        <v>653</v>
      </c>
      <c r="H498" s="117">
        <v>0</v>
      </c>
      <c r="I498" s="118">
        <f t="shared" ref="I498:I513" si="286">E498/(C498/6)</f>
        <v>1.6666666666666667</v>
      </c>
      <c r="J498" s="119"/>
      <c r="K498" s="118"/>
      <c r="M498" s="117">
        <v>1</v>
      </c>
    </row>
    <row r="499" spans="1:13" ht="15" customHeight="1" x14ac:dyDescent="0.2">
      <c r="A499" s="18"/>
      <c r="B499" s="117">
        <v>2001</v>
      </c>
      <c r="C499" s="117">
        <v>432</v>
      </c>
      <c r="D499" s="117">
        <v>9</v>
      </c>
      <c r="E499" s="117">
        <v>284</v>
      </c>
      <c r="F499" s="117">
        <v>16</v>
      </c>
      <c r="G499" s="116" t="s">
        <v>712</v>
      </c>
      <c r="H499" s="117">
        <v>0</v>
      </c>
      <c r="I499" s="118">
        <f t="shared" si="286"/>
        <v>3.9444444444444446</v>
      </c>
      <c r="J499" s="119">
        <f t="shared" si="260"/>
        <v>27</v>
      </c>
      <c r="K499" s="118">
        <f t="shared" si="261"/>
        <v>17.75</v>
      </c>
      <c r="M499" s="117">
        <v>10</v>
      </c>
    </row>
    <row r="500" spans="1:13" ht="15" customHeight="1" x14ac:dyDescent="0.2">
      <c r="A500" s="18"/>
      <c r="B500" s="117">
        <v>2002</v>
      </c>
      <c r="C500" s="117">
        <v>778</v>
      </c>
      <c r="D500" s="117">
        <v>25</v>
      </c>
      <c r="E500" s="117">
        <v>466</v>
      </c>
      <c r="F500" s="117">
        <v>20</v>
      </c>
      <c r="G500" s="116" t="s">
        <v>713</v>
      </c>
      <c r="H500" s="117">
        <v>1</v>
      </c>
      <c r="I500" s="118">
        <f t="shared" si="286"/>
        <v>3.5938303341902316</v>
      </c>
      <c r="J500" s="119">
        <f t="shared" si="260"/>
        <v>38.9</v>
      </c>
      <c r="K500" s="118">
        <f t="shared" si="261"/>
        <v>23.3</v>
      </c>
      <c r="M500" s="117">
        <v>14</v>
      </c>
    </row>
    <row r="501" spans="1:13" ht="15" customHeight="1" x14ac:dyDescent="0.2">
      <c r="A501" s="18"/>
      <c r="B501" s="117">
        <v>2003</v>
      </c>
      <c r="C501" s="117">
        <v>662</v>
      </c>
      <c r="D501" s="117">
        <v>13</v>
      </c>
      <c r="E501" s="117">
        <v>393</v>
      </c>
      <c r="F501" s="117">
        <v>13</v>
      </c>
      <c r="G501" s="116" t="s">
        <v>688</v>
      </c>
      <c r="H501" s="117">
        <v>0</v>
      </c>
      <c r="I501" s="118">
        <f t="shared" si="286"/>
        <v>3.5619335347432024</v>
      </c>
      <c r="J501" s="119">
        <f t="shared" si="260"/>
        <v>50.92307692307692</v>
      </c>
      <c r="K501" s="118">
        <f t="shared" si="261"/>
        <v>30.23076923076923</v>
      </c>
      <c r="M501" s="117">
        <v>13</v>
      </c>
    </row>
    <row r="502" spans="1:13" ht="15" customHeight="1" x14ac:dyDescent="0.2">
      <c r="A502" s="18"/>
      <c r="B502" s="117">
        <v>2004</v>
      </c>
      <c r="C502" s="117">
        <v>1002</v>
      </c>
      <c r="D502" s="117">
        <v>36</v>
      </c>
      <c r="E502" s="117">
        <v>463</v>
      </c>
      <c r="F502" s="117">
        <v>21</v>
      </c>
      <c r="G502" s="116" t="s">
        <v>714</v>
      </c>
      <c r="H502" s="117">
        <v>0</v>
      </c>
      <c r="I502" s="118">
        <f t="shared" si="286"/>
        <v>2.7724550898203595</v>
      </c>
      <c r="J502" s="119">
        <f t="shared" si="260"/>
        <v>47.714285714285715</v>
      </c>
      <c r="K502" s="118">
        <f t="shared" si="261"/>
        <v>22.047619047619047</v>
      </c>
      <c r="M502" s="117">
        <v>16</v>
      </c>
    </row>
    <row r="503" spans="1:13" ht="15" customHeight="1" x14ac:dyDescent="0.2">
      <c r="A503" s="18"/>
      <c r="B503" s="117">
        <v>2005</v>
      </c>
      <c r="C503" s="117">
        <v>444</v>
      </c>
      <c r="D503" s="117">
        <v>19</v>
      </c>
      <c r="E503" s="117">
        <v>210</v>
      </c>
      <c r="F503" s="117">
        <v>16</v>
      </c>
      <c r="G503" s="116" t="s">
        <v>692</v>
      </c>
      <c r="H503" s="117">
        <v>1</v>
      </c>
      <c r="I503" s="118">
        <f t="shared" si="286"/>
        <v>2.8378378378378377</v>
      </c>
      <c r="J503" s="119">
        <f t="shared" si="260"/>
        <v>27.75</v>
      </c>
      <c r="K503" s="118">
        <f t="shared" si="261"/>
        <v>13.125</v>
      </c>
      <c r="M503" s="117">
        <v>11</v>
      </c>
    </row>
    <row r="504" spans="1:13" ht="15" customHeight="1" x14ac:dyDescent="0.2">
      <c r="A504" s="18"/>
      <c r="B504" s="117">
        <v>2006</v>
      </c>
      <c r="C504" s="117">
        <v>456</v>
      </c>
      <c r="D504" s="117">
        <v>5</v>
      </c>
      <c r="E504" s="117">
        <v>295</v>
      </c>
      <c r="F504" s="117">
        <v>11</v>
      </c>
      <c r="G504" s="116" t="s">
        <v>543</v>
      </c>
      <c r="H504" s="117">
        <v>0</v>
      </c>
      <c r="I504" s="118">
        <f t="shared" si="286"/>
        <v>3.8815789473684212</v>
      </c>
      <c r="J504" s="119">
        <f t="shared" si="260"/>
        <v>41.454545454545453</v>
      </c>
      <c r="K504" s="118">
        <f t="shared" si="261"/>
        <v>26.818181818181817</v>
      </c>
      <c r="M504" s="117">
        <v>8</v>
      </c>
    </row>
    <row r="505" spans="1:13" ht="15" customHeight="1" x14ac:dyDescent="0.2">
      <c r="A505" s="18"/>
      <c r="B505" s="117">
        <v>2007</v>
      </c>
      <c r="C505" s="117">
        <v>460</v>
      </c>
      <c r="D505" s="117">
        <v>14</v>
      </c>
      <c r="E505" s="117">
        <v>290</v>
      </c>
      <c r="F505" s="117">
        <v>12</v>
      </c>
      <c r="G505" s="116" t="s">
        <v>715</v>
      </c>
      <c r="H505" s="117">
        <v>0</v>
      </c>
      <c r="I505" s="118">
        <f t="shared" si="286"/>
        <v>3.7826086956521738</v>
      </c>
      <c r="J505" s="119">
        <f t="shared" si="260"/>
        <v>38.333333333333336</v>
      </c>
      <c r="K505" s="118">
        <f t="shared" si="261"/>
        <v>24.166666666666668</v>
      </c>
      <c r="M505" s="117">
        <v>9</v>
      </c>
    </row>
    <row r="506" spans="1:13" ht="15" customHeight="1" x14ac:dyDescent="0.2">
      <c r="A506" s="18"/>
      <c r="B506" s="117">
        <v>2010</v>
      </c>
      <c r="C506" s="117">
        <v>232</v>
      </c>
      <c r="D506" s="117">
        <v>6</v>
      </c>
      <c r="E506" s="117">
        <v>161</v>
      </c>
      <c r="F506" s="117">
        <v>5</v>
      </c>
      <c r="G506" s="116" t="s">
        <v>716</v>
      </c>
      <c r="H506" s="117">
        <v>0</v>
      </c>
      <c r="I506" s="118">
        <f t="shared" si="286"/>
        <v>4.1637931034482758</v>
      </c>
      <c r="J506" s="119">
        <f t="shared" si="260"/>
        <v>46.4</v>
      </c>
      <c r="K506" s="118">
        <f t="shared" si="261"/>
        <v>32.200000000000003</v>
      </c>
      <c r="M506" s="117">
        <v>9</v>
      </c>
    </row>
    <row r="507" spans="1:13" ht="15" customHeight="1" x14ac:dyDescent="0.2">
      <c r="A507" s="18"/>
      <c r="B507" s="117">
        <v>2011</v>
      </c>
      <c r="C507" s="21">
        <v>232</v>
      </c>
      <c r="D507" s="21">
        <v>6</v>
      </c>
      <c r="E507" s="21">
        <v>161</v>
      </c>
      <c r="F507" s="21">
        <v>5</v>
      </c>
      <c r="G507" s="24" t="s">
        <v>716</v>
      </c>
      <c r="H507" s="21">
        <v>0</v>
      </c>
      <c r="I507" s="118">
        <f t="shared" si="286"/>
        <v>4.1637931034482758</v>
      </c>
      <c r="J507" s="119">
        <f t="shared" ref="J507:J510" si="287">C507/F507</f>
        <v>46.4</v>
      </c>
      <c r="K507" s="118">
        <f t="shared" ref="K507:K510" si="288">E507/F507</f>
        <v>32.200000000000003</v>
      </c>
      <c r="M507" s="117"/>
    </row>
    <row r="508" spans="1:13" ht="15" customHeight="1" x14ac:dyDescent="0.2">
      <c r="A508" s="18"/>
      <c r="B508" s="117">
        <v>2012</v>
      </c>
      <c r="C508" s="21">
        <v>243</v>
      </c>
      <c r="D508" s="21">
        <v>1</v>
      </c>
      <c r="E508" s="21">
        <v>202</v>
      </c>
      <c r="F508" s="21">
        <v>9</v>
      </c>
      <c r="G508" s="24" t="s">
        <v>1087</v>
      </c>
      <c r="H508" s="21">
        <v>0</v>
      </c>
      <c r="I508" s="118">
        <f t="shared" si="286"/>
        <v>4.9876543209876543</v>
      </c>
      <c r="J508" s="119">
        <f t="shared" si="287"/>
        <v>27</v>
      </c>
      <c r="K508" s="118">
        <f t="shared" si="288"/>
        <v>22.444444444444443</v>
      </c>
      <c r="M508" s="117"/>
    </row>
    <row r="509" spans="1:13" ht="15" customHeight="1" x14ac:dyDescent="0.2">
      <c r="A509" s="18"/>
      <c r="B509" s="117">
        <v>2013</v>
      </c>
      <c r="C509" s="21">
        <v>120</v>
      </c>
      <c r="D509" s="21">
        <v>0</v>
      </c>
      <c r="E509" s="21">
        <v>156</v>
      </c>
      <c r="F509" s="21">
        <v>3</v>
      </c>
      <c r="G509" s="24" t="s">
        <v>1092</v>
      </c>
      <c r="H509" s="21">
        <v>0</v>
      </c>
      <c r="I509" s="118">
        <f t="shared" si="286"/>
        <v>7.8</v>
      </c>
      <c r="J509" s="119">
        <f t="shared" si="287"/>
        <v>40</v>
      </c>
      <c r="K509" s="118">
        <f t="shared" si="288"/>
        <v>52</v>
      </c>
      <c r="M509" s="117"/>
    </row>
    <row r="510" spans="1:13" ht="15" customHeight="1" x14ac:dyDescent="0.2">
      <c r="A510" s="18"/>
      <c r="B510" s="117">
        <v>2014</v>
      </c>
      <c r="C510" s="21">
        <v>219</v>
      </c>
      <c r="D510" s="21">
        <v>3</v>
      </c>
      <c r="E510" s="21">
        <v>201</v>
      </c>
      <c r="F510" s="21">
        <v>4</v>
      </c>
      <c r="G510" s="24" t="s">
        <v>592</v>
      </c>
      <c r="H510" s="21">
        <v>0</v>
      </c>
      <c r="I510" s="118">
        <f t="shared" si="286"/>
        <v>5.506849315068493</v>
      </c>
      <c r="J510" s="119">
        <f t="shared" si="287"/>
        <v>54.75</v>
      </c>
      <c r="K510" s="118">
        <f t="shared" si="288"/>
        <v>50.25</v>
      </c>
      <c r="M510" s="117"/>
    </row>
    <row r="511" spans="1:13" ht="15" customHeight="1" x14ac:dyDescent="0.2">
      <c r="A511" s="18"/>
      <c r="B511" s="117">
        <v>2015</v>
      </c>
      <c r="C511" s="21">
        <v>48</v>
      </c>
      <c r="D511" s="21">
        <v>0</v>
      </c>
      <c r="E511" s="21">
        <v>49</v>
      </c>
      <c r="F511" s="21">
        <v>0</v>
      </c>
      <c r="G511" s="24" t="s">
        <v>706</v>
      </c>
      <c r="H511" s="21">
        <v>0</v>
      </c>
      <c r="I511" s="118">
        <f t="shared" ref="I511:I512" si="289">E511/(C511/6)</f>
        <v>6.125</v>
      </c>
      <c r="J511" s="119" t="e">
        <f t="shared" ref="J511:J512" si="290">C511/F511</f>
        <v>#DIV/0!</v>
      </c>
      <c r="K511" s="118" t="e">
        <f t="shared" ref="K511:K512" si="291">E511/F511</f>
        <v>#DIV/0!</v>
      </c>
      <c r="M511" s="117"/>
    </row>
    <row r="512" spans="1:13" ht="15" customHeight="1" x14ac:dyDescent="0.2">
      <c r="A512" s="18"/>
      <c r="B512" s="19">
        <v>2017</v>
      </c>
      <c r="C512" s="19">
        <v>1</v>
      </c>
      <c r="D512" s="19">
        <v>0</v>
      </c>
      <c r="E512" s="19">
        <v>0</v>
      </c>
      <c r="F512" s="19">
        <v>1</v>
      </c>
      <c r="G512" s="23" t="s">
        <v>618</v>
      </c>
      <c r="H512" s="20">
        <v>0</v>
      </c>
      <c r="I512" s="118">
        <f t="shared" si="289"/>
        <v>0</v>
      </c>
      <c r="J512" s="119">
        <f t="shared" si="290"/>
        <v>1</v>
      </c>
      <c r="K512" s="118">
        <f t="shared" si="291"/>
        <v>0</v>
      </c>
      <c r="M512" s="117"/>
    </row>
    <row r="513" spans="1:13" ht="15" customHeight="1" x14ac:dyDescent="0.2">
      <c r="A513" s="18"/>
      <c r="B513" s="121" t="s">
        <v>15</v>
      </c>
      <c r="C513" s="121">
        <f>SUM(C498:C512)</f>
        <v>5347</v>
      </c>
      <c r="D513" s="121">
        <f t="shared" ref="D513:H513" si="292">SUM(D498:D512)</f>
        <v>137</v>
      </c>
      <c r="E513" s="121">
        <f t="shared" si="292"/>
        <v>3336</v>
      </c>
      <c r="F513" s="121">
        <f t="shared" si="292"/>
        <v>136</v>
      </c>
      <c r="G513" s="122" t="s">
        <v>692</v>
      </c>
      <c r="H513" s="121">
        <f t="shared" si="292"/>
        <v>2</v>
      </c>
      <c r="I513" s="123">
        <f t="shared" si="286"/>
        <v>3.7434075182345241</v>
      </c>
      <c r="J513" s="124">
        <f t="shared" si="260"/>
        <v>39.316176470588232</v>
      </c>
      <c r="K513" s="123">
        <f t="shared" si="261"/>
        <v>24.529411764705884</v>
      </c>
      <c r="M513" s="121">
        <f>SUM(M498:M511)</f>
        <v>91</v>
      </c>
    </row>
    <row r="514" spans="1:13" ht="15" customHeight="1" x14ac:dyDescent="0.2">
      <c r="A514" s="18"/>
      <c r="B514" s="117"/>
      <c r="C514" s="117"/>
      <c r="D514" s="117"/>
      <c r="E514" s="117"/>
      <c r="F514" s="117"/>
      <c r="G514" s="116"/>
      <c r="H514" s="117"/>
      <c r="I514" s="118"/>
      <c r="J514" s="119"/>
      <c r="K514" s="118"/>
      <c r="M514" s="117"/>
    </row>
    <row r="515" spans="1:13" ht="15" customHeight="1" x14ac:dyDescent="0.2">
      <c r="A515" s="18" t="s">
        <v>1340</v>
      </c>
      <c r="B515" s="19">
        <v>2020</v>
      </c>
      <c r="C515" s="19">
        <v>102</v>
      </c>
      <c r="D515" s="86">
        <v>2</v>
      </c>
      <c r="E515" s="86">
        <v>97</v>
      </c>
      <c r="F515" s="86">
        <v>2</v>
      </c>
      <c r="G515" s="20" t="s">
        <v>1346</v>
      </c>
      <c r="H515" s="92">
        <v>0</v>
      </c>
      <c r="I515" s="87">
        <v>5.71</v>
      </c>
      <c r="J515" s="88">
        <v>51</v>
      </c>
      <c r="K515" s="87">
        <f t="shared" ref="K515" si="293">E515/F515</f>
        <v>48.5</v>
      </c>
      <c r="M515" s="117"/>
    </row>
    <row r="516" spans="1:13" ht="15" customHeight="1" x14ac:dyDescent="0.2">
      <c r="A516" s="18"/>
      <c r="B516" s="86">
        <v>2021</v>
      </c>
      <c r="C516" s="19">
        <v>72</v>
      </c>
      <c r="D516" s="86">
        <v>2</v>
      </c>
      <c r="E516" s="86">
        <v>40</v>
      </c>
      <c r="F516" s="86">
        <v>3</v>
      </c>
      <c r="G516" s="20" t="s">
        <v>1361</v>
      </c>
      <c r="H516" s="92">
        <v>0</v>
      </c>
      <c r="I516" s="87">
        <v>3.33</v>
      </c>
      <c r="J516" s="88">
        <v>24</v>
      </c>
      <c r="K516" s="87">
        <v>13.33</v>
      </c>
      <c r="M516" s="117"/>
    </row>
    <row r="517" spans="1:13" ht="15" customHeight="1" x14ac:dyDescent="0.2">
      <c r="A517" s="18"/>
      <c r="B517" s="19">
        <v>2022</v>
      </c>
      <c r="C517" s="71">
        <v>18</v>
      </c>
      <c r="D517" s="71">
        <v>0</v>
      </c>
      <c r="E517" s="71">
        <v>24</v>
      </c>
      <c r="F517" s="71">
        <v>0</v>
      </c>
      <c r="G517" s="20" t="s">
        <v>1394</v>
      </c>
      <c r="H517" s="71">
        <v>0</v>
      </c>
      <c r="I517" s="101">
        <v>8</v>
      </c>
      <c r="J517" s="102" t="s">
        <v>13</v>
      </c>
      <c r="K517" s="101" t="s">
        <v>13</v>
      </c>
      <c r="M517" s="117"/>
    </row>
    <row r="518" spans="1:13" ht="15" customHeight="1" x14ac:dyDescent="0.2">
      <c r="A518" s="18"/>
      <c r="B518" s="19">
        <v>2023</v>
      </c>
      <c r="C518" s="19">
        <v>150</v>
      </c>
      <c r="D518" s="19">
        <v>1</v>
      </c>
      <c r="E518" s="19">
        <v>159</v>
      </c>
      <c r="F518" s="19">
        <v>2</v>
      </c>
      <c r="G518" s="20" t="s">
        <v>1437</v>
      </c>
      <c r="H518" s="19">
        <v>0</v>
      </c>
      <c r="I518" s="96">
        <f t="shared" ref="I518" si="294">E518/(C518/6)</f>
        <v>6.36</v>
      </c>
      <c r="J518" s="97">
        <f t="shared" ref="J518" si="295">C518/F518</f>
        <v>75</v>
      </c>
      <c r="K518" s="96">
        <f t="shared" ref="K518" si="296">E518/F518</f>
        <v>79.5</v>
      </c>
      <c r="M518" s="117"/>
    </row>
    <row r="519" spans="1:13" ht="15" customHeight="1" x14ac:dyDescent="0.2">
      <c r="A519" s="18"/>
      <c r="B519" s="121" t="s">
        <v>15</v>
      </c>
      <c r="C519" s="121">
        <f>SUM(C515:C518)</f>
        <v>342</v>
      </c>
      <c r="D519" s="121">
        <f>SUM(D515:D518)</f>
        <v>5</v>
      </c>
      <c r="E519" s="121">
        <f>SUM(E515:E518)</f>
        <v>320</v>
      </c>
      <c r="F519" s="121">
        <f>SUM(F515:F518)</f>
        <v>7</v>
      </c>
      <c r="G519" s="122" t="s">
        <v>1361</v>
      </c>
      <c r="H519" s="121">
        <f>SUM(H515:H518)</f>
        <v>0</v>
      </c>
      <c r="I519" s="123">
        <f t="shared" ref="I519" si="297">E519/(C519/6)</f>
        <v>5.6140350877192979</v>
      </c>
      <c r="J519" s="124">
        <f t="shared" ref="J519" si="298">C519/F519</f>
        <v>48.857142857142854</v>
      </c>
      <c r="K519" s="123">
        <f t="shared" ref="K519" si="299">E519/F519</f>
        <v>45.714285714285715</v>
      </c>
      <c r="M519" s="117"/>
    </row>
    <row r="520" spans="1:13" ht="15" customHeight="1" x14ac:dyDescent="0.2">
      <c r="A520" s="18"/>
      <c r="B520" s="117"/>
      <c r="C520" s="117"/>
      <c r="D520" s="117"/>
      <c r="E520" s="117"/>
      <c r="F520" s="117"/>
      <c r="G520" s="116"/>
      <c r="H520" s="117"/>
      <c r="I520" s="118"/>
      <c r="J520" s="119"/>
      <c r="K520" s="118"/>
      <c r="M520" s="117"/>
    </row>
    <row r="521" spans="1:13" ht="15" customHeight="1" x14ac:dyDescent="0.2">
      <c r="A521" s="18" t="s">
        <v>1223</v>
      </c>
      <c r="B521" s="19">
        <v>2017</v>
      </c>
      <c r="C521" s="19">
        <v>518</v>
      </c>
      <c r="D521" s="19">
        <v>5</v>
      </c>
      <c r="E521" s="19">
        <v>337</v>
      </c>
      <c r="F521" s="19">
        <v>16</v>
      </c>
      <c r="G521" s="23" t="s">
        <v>633</v>
      </c>
      <c r="H521" s="20">
        <v>0</v>
      </c>
      <c r="I521" s="118">
        <f t="shared" ref="I521" si="300">E521/(C521/6)</f>
        <v>3.9034749034749039</v>
      </c>
      <c r="J521" s="119">
        <f t="shared" ref="J521" si="301">C521/F521</f>
        <v>32.375</v>
      </c>
      <c r="K521" s="118">
        <f t="shared" ref="K521" si="302">E521/F521</f>
        <v>21.0625</v>
      </c>
      <c r="M521" s="117"/>
    </row>
    <row r="522" spans="1:13" ht="15" customHeight="1" x14ac:dyDescent="0.2">
      <c r="A522" s="18"/>
      <c r="B522" s="121" t="s">
        <v>15</v>
      </c>
      <c r="C522" s="121">
        <f>SUM(C521)</f>
        <v>518</v>
      </c>
      <c r="D522" s="121">
        <f t="shared" ref="D522:H522" si="303">SUM(D521)</f>
        <v>5</v>
      </c>
      <c r="E522" s="121">
        <f t="shared" si="303"/>
        <v>337</v>
      </c>
      <c r="F522" s="121">
        <f t="shared" si="303"/>
        <v>16</v>
      </c>
      <c r="G522" s="122" t="s">
        <v>633</v>
      </c>
      <c r="H522" s="121">
        <f t="shared" si="303"/>
        <v>0</v>
      </c>
      <c r="I522" s="123">
        <f t="shared" ref="I522" si="304">E522/(C522/6)</f>
        <v>3.9034749034749039</v>
      </c>
      <c r="J522" s="124">
        <f t="shared" ref="J522" si="305">C522/F522</f>
        <v>32.375</v>
      </c>
      <c r="K522" s="123">
        <f t="shared" ref="K522" si="306">E522/F522</f>
        <v>21.0625</v>
      </c>
      <c r="M522" s="117"/>
    </row>
    <row r="523" spans="1:13" ht="15" customHeight="1" x14ac:dyDescent="0.2">
      <c r="A523" s="18"/>
      <c r="B523" s="117"/>
      <c r="C523" s="117"/>
      <c r="D523" s="117"/>
      <c r="E523" s="117"/>
      <c r="F523" s="117"/>
      <c r="G523" s="116"/>
      <c r="H523" s="117"/>
      <c r="I523" s="118"/>
      <c r="J523" s="119"/>
      <c r="K523" s="118"/>
      <c r="M523" s="117"/>
    </row>
    <row r="524" spans="1:13" ht="15" customHeight="1" x14ac:dyDescent="0.2">
      <c r="A524" s="19" t="s">
        <v>1354</v>
      </c>
      <c r="B524" s="86">
        <v>2021</v>
      </c>
      <c r="C524" s="19">
        <v>59</v>
      </c>
      <c r="D524" s="86">
        <v>0</v>
      </c>
      <c r="E524" s="86">
        <v>60</v>
      </c>
      <c r="F524" s="86">
        <v>4</v>
      </c>
      <c r="G524" s="20" t="s">
        <v>1360</v>
      </c>
      <c r="H524" s="92">
        <v>0</v>
      </c>
      <c r="I524" s="118">
        <f t="shared" ref="I524:I525" si="307">E524/(C524/6)</f>
        <v>6.101694915254237</v>
      </c>
      <c r="J524" s="88">
        <v>14.75</v>
      </c>
      <c r="K524" s="87">
        <v>15</v>
      </c>
    </row>
    <row r="525" spans="1:13" ht="15" customHeight="1" x14ac:dyDescent="0.2">
      <c r="B525" s="19">
        <v>2023</v>
      </c>
      <c r="C525" s="19">
        <v>132</v>
      </c>
      <c r="D525" s="19">
        <v>0</v>
      </c>
      <c r="E525" s="19">
        <v>129</v>
      </c>
      <c r="F525" s="19">
        <v>4</v>
      </c>
      <c r="G525" s="20" t="s">
        <v>1293</v>
      </c>
      <c r="H525" s="19">
        <v>0</v>
      </c>
      <c r="I525" s="96">
        <f t="shared" si="307"/>
        <v>5.8636363636363633</v>
      </c>
      <c r="J525" s="97">
        <f t="shared" ref="J525" si="308">C525/F525</f>
        <v>33</v>
      </c>
      <c r="K525" s="96">
        <f t="shared" ref="K525" si="309">E525/F525</f>
        <v>32.25</v>
      </c>
    </row>
    <row r="526" spans="1:13" ht="15" customHeight="1" x14ac:dyDescent="0.2">
      <c r="B526" s="121" t="s">
        <v>15</v>
      </c>
      <c r="C526" s="121">
        <f>SUM(C524:C525)</f>
        <v>191</v>
      </c>
      <c r="D526" s="121">
        <f t="shared" ref="D526:F526" si="310">SUM(D524:D525)</f>
        <v>0</v>
      </c>
      <c r="E526" s="121">
        <f t="shared" si="310"/>
        <v>189</v>
      </c>
      <c r="F526" s="121">
        <f t="shared" si="310"/>
        <v>8</v>
      </c>
      <c r="G526" s="122" t="s">
        <v>1360</v>
      </c>
      <c r="H526" s="121">
        <f t="shared" ref="H526" si="311">SUM(H524)</f>
        <v>0</v>
      </c>
      <c r="I526" s="123">
        <f>E526/(C526/6)</f>
        <v>5.9371727748691105</v>
      </c>
      <c r="J526" s="124">
        <f t="shared" ref="J526" si="312">C526/F526</f>
        <v>23.875</v>
      </c>
      <c r="K526" s="123">
        <f t="shared" ref="K526" si="313">E526/F526</f>
        <v>23.625</v>
      </c>
    </row>
    <row r="529" spans="1:13" ht="15" customHeight="1" x14ac:dyDescent="0.2">
      <c r="A529" s="18" t="s">
        <v>204</v>
      </c>
      <c r="B529" s="117">
        <v>1992</v>
      </c>
      <c r="C529" s="117">
        <v>54</v>
      </c>
      <c r="D529" s="117">
        <v>1</v>
      </c>
      <c r="E529" s="117">
        <v>38</v>
      </c>
      <c r="F529" s="117">
        <v>4</v>
      </c>
      <c r="G529" s="116" t="s">
        <v>717</v>
      </c>
      <c r="H529" s="117">
        <v>0</v>
      </c>
      <c r="I529" s="118">
        <f t="shared" ref="I529:I553" si="314">E529/(C529/6)</f>
        <v>4.2222222222222223</v>
      </c>
      <c r="J529" s="119">
        <f t="shared" si="260"/>
        <v>13.5</v>
      </c>
      <c r="K529" s="118">
        <f t="shared" si="261"/>
        <v>9.5</v>
      </c>
      <c r="M529" s="117">
        <v>2</v>
      </c>
    </row>
    <row r="530" spans="1:13" ht="15" customHeight="1" x14ac:dyDescent="0.2">
      <c r="A530" s="18"/>
      <c r="B530" s="117">
        <v>1993</v>
      </c>
      <c r="C530" s="117">
        <v>315</v>
      </c>
      <c r="D530" s="117">
        <v>13</v>
      </c>
      <c r="E530" s="117">
        <v>172</v>
      </c>
      <c r="F530" s="117">
        <v>5</v>
      </c>
      <c r="G530" s="116" t="s">
        <v>543</v>
      </c>
      <c r="H530" s="117">
        <v>0</v>
      </c>
      <c r="I530" s="118">
        <f t="shared" si="314"/>
        <v>3.2761904761904761</v>
      </c>
      <c r="J530" s="119">
        <f t="shared" si="260"/>
        <v>63</v>
      </c>
      <c r="K530" s="118">
        <f t="shared" si="261"/>
        <v>34.4</v>
      </c>
      <c r="M530" s="117">
        <v>8</v>
      </c>
    </row>
    <row r="531" spans="1:13" ht="15" customHeight="1" x14ac:dyDescent="0.2">
      <c r="A531" s="18"/>
      <c r="B531" s="117">
        <v>1994</v>
      </c>
      <c r="C531" s="117">
        <v>42</v>
      </c>
      <c r="D531" s="117">
        <v>1</v>
      </c>
      <c r="E531" s="117">
        <v>17</v>
      </c>
      <c r="F531" s="117">
        <v>2</v>
      </c>
      <c r="G531" s="116" t="s">
        <v>566</v>
      </c>
      <c r="H531" s="117">
        <v>0</v>
      </c>
      <c r="I531" s="118">
        <f t="shared" si="314"/>
        <v>2.4285714285714284</v>
      </c>
      <c r="J531" s="119">
        <f t="shared" si="260"/>
        <v>21</v>
      </c>
      <c r="K531" s="118">
        <f t="shared" si="261"/>
        <v>8.5</v>
      </c>
      <c r="M531" s="117">
        <v>1</v>
      </c>
    </row>
    <row r="532" spans="1:13" ht="15" customHeight="1" x14ac:dyDescent="0.2">
      <c r="A532" s="18"/>
      <c r="B532" s="117">
        <v>1995</v>
      </c>
      <c r="C532" s="117">
        <v>1224</v>
      </c>
      <c r="D532" s="117">
        <v>45</v>
      </c>
      <c r="E532" s="117">
        <v>677</v>
      </c>
      <c r="F532" s="117">
        <v>30</v>
      </c>
      <c r="G532" s="116" t="s">
        <v>718</v>
      </c>
      <c r="H532" s="117">
        <v>1</v>
      </c>
      <c r="I532" s="118">
        <f t="shared" si="314"/>
        <v>3.3186274509803924</v>
      </c>
      <c r="J532" s="119">
        <f t="shared" si="260"/>
        <v>40.799999999999997</v>
      </c>
      <c r="K532" s="118">
        <f t="shared" si="261"/>
        <v>22.566666666666666</v>
      </c>
      <c r="M532" s="117">
        <v>16</v>
      </c>
    </row>
    <row r="533" spans="1:13" ht="15" customHeight="1" x14ac:dyDescent="0.2">
      <c r="A533" s="18"/>
      <c r="B533" s="117">
        <v>1997</v>
      </c>
      <c r="C533" s="117">
        <v>1390</v>
      </c>
      <c r="D533" s="117">
        <v>53</v>
      </c>
      <c r="E533" s="117">
        <v>688</v>
      </c>
      <c r="F533" s="117">
        <v>40</v>
      </c>
      <c r="G533" s="116" t="s">
        <v>719</v>
      </c>
      <c r="H533" s="117">
        <v>3</v>
      </c>
      <c r="I533" s="118">
        <f t="shared" si="314"/>
        <v>2.9697841726618708</v>
      </c>
      <c r="J533" s="119">
        <f t="shared" si="260"/>
        <v>34.75</v>
      </c>
      <c r="K533" s="118">
        <f t="shared" si="261"/>
        <v>17.2</v>
      </c>
      <c r="M533" s="117">
        <v>19</v>
      </c>
    </row>
    <row r="534" spans="1:13" ht="15" customHeight="1" x14ac:dyDescent="0.2">
      <c r="A534" s="18"/>
      <c r="B534" s="117">
        <v>1998</v>
      </c>
      <c r="C534" s="117">
        <v>1216</v>
      </c>
      <c r="D534" s="117">
        <v>34</v>
      </c>
      <c r="E534" s="117">
        <v>720</v>
      </c>
      <c r="F534" s="117">
        <v>32</v>
      </c>
      <c r="G534" s="116" t="s">
        <v>720</v>
      </c>
      <c r="H534" s="117">
        <v>2</v>
      </c>
      <c r="I534" s="118">
        <f t="shared" si="314"/>
        <v>3.5526315789473686</v>
      </c>
      <c r="J534" s="119">
        <f t="shared" si="260"/>
        <v>38</v>
      </c>
      <c r="K534" s="118">
        <f t="shared" si="261"/>
        <v>22.5</v>
      </c>
      <c r="M534" s="117">
        <v>16</v>
      </c>
    </row>
    <row r="535" spans="1:13" ht="15" customHeight="1" x14ac:dyDescent="0.2">
      <c r="A535" s="18"/>
      <c r="B535" s="117">
        <v>1999</v>
      </c>
      <c r="C535" s="117">
        <v>666</v>
      </c>
      <c r="D535" s="117">
        <v>19</v>
      </c>
      <c r="E535" s="117">
        <v>424</v>
      </c>
      <c r="F535" s="117">
        <v>18</v>
      </c>
      <c r="G535" s="116" t="s">
        <v>721</v>
      </c>
      <c r="H535" s="117">
        <v>1</v>
      </c>
      <c r="I535" s="118">
        <f t="shared" si="314"/>
        <v>3.8198198198198199</v>
      </c>
      <c r="J535" s="119">
        <f t="shared" si="260"/>
        <v>37</v>
      </c>
      <c r="K535" s="118">
        <f t="shared" si="261"/>
        <v>23.555555555555557</v>
      </c>
      <c r="M535" s="117">
        <v>9</v>
      </c>
    </row>
    <row r="536" spans="1:13" ht="15" customHeight="1" x14ac:dyDescent="0.2">
      <c r="A536" s="18"/>
      <c r="B536" s="117">
        <v>2000</v>
      </c>
      <c r="C536" s="117">
        <v>1114</v>
      </c>
      <c r="D536" s="117">
        <v>46</v>
      </c>
      <c r="E536" s="117">
        <v>596</v>
      </c>
      <c r="F536" s="117">
        <v>42</v>
      </c>
      <c r="G536" s="116" t="s">
        <v>722</v>
      </c>
      <c r="H536" s="117">
        <v>2</v>
      </c>
      <c r="I536" s="118">
        <f t="shared" si="314"/>
        <v>3.2100538599640935</v>
      </c>
      <c r="J536" s="119">
        <f t="shared" si="260"/>
        <v>26.523809523809526</v>
      </c>
      <c r="K536" s="118">
        <f t="shared" si="261"/>
        <v>14.19047619047619</v>
      </c>
      <c r="M536" s="117">
        <v>16</v>
      </c>
    </row>
    <row r="537" spans="1:13" ht="15" customHeight="1" x14ac:dyDescent="0.2">
      <c r="A537" s="18"/>
      <c r="B537" s="117">
        <v>2001</v>
      </c>
      <c r="C537" s="117">
        <v>794</v>
      </c>
      <c r="D537" s="117">
        <v>39</v>
      </c>
      <c r="E537" s="117">
        <v>378</v>
      </c>
      <c r="F537" s="117">
        <v>21</v>
      </c>
      <c r="G537" s="116" t="s">
        <v>704</v>
      </c>
      <c r="H537" s="117">
        <v>0</v>
      </c>
      <c r="I537" s="118">
        <f t="shared" si="314"/>
        <v>2.8564231738035262</v>
      </c>
      <c r="J537" s="119">
        <f t="shared" si="260"/>
        <v>37.80952380952381</v>
      </c>
      <c r="K537" s="118">
        <f t="shared" si="261"/>
        <v>18</v>
      </c>
      <c r="M537" s="117">
        <v>13</v>
      </c>
    </row>
    <row r="538" spans="1:13" ht="15" customHeight="1" x14ac:dyDescent="0.2">
      <c r="A538" s="18"/>
      <c r="B538" s="117">
        <v>2002</v>
      </c>
      <c r="C538" s="117">
        <v>785</v>
      </c>
      <c r="D538" s="117">
        <v>29</v>
      </c>
      <c r="E538" s="117">
        <v>397</v>
      </c>
      <c r="F538" s="117">
        <v>24</v>
      </c>
      <c r="G538" s="116" t="s">
        <v>710</v>
      </c>
      <c r="H538" s="117">
        <v>0</v>
      </c>
      <c r="I538" s="118">
        <f t="shared" si="314"/>
        <v>3.0343949044585985</v>
      </c>
      <c r="J538" s="119">
        <f t="shared" ref="J538:J586" si="315">C538/F538</f>
        <v>32.708333333333336</v>
      </c>
      <c r="K538" s="118">
        <f t="shared" ref="K538:K586" si="316">E538/F538</f>
        <v>16.541666666666668</v>
      </c>
      <c r="M538" s="117">
        <v>11</v>
      </c>
    </row>
    <row r="539" spans="1:13" ht="15" customHeight="1" x14ac:dyDescent="0.2">
      <c r="A539" s="18"/>
      <c r="B539" s="117">
        <v>2003</v>
      </c>
      <c r="C539" s="117">
        <v>776</v>
      </c>
      <c r="D539" s="117">
        <v>22</v>
      </c>
      <c r="E539" s="117">
        <v>478</v>
      </c>
      <c r="F539" s="117">
        <v>12</v>
      </c>
      <c r="G539" s="116" t="s">
        <v>723</v>
      </c>
      <c r="H539" s="117">
        <v>0</v>
      </c>
      <c r="I539" s="118">
        <f t="shared" si="314"/>
        <v>3.6958762886597936</v>
      </c>
      <c r="J539" s="119">
        <f t="shared" si="315"/>
        <v>64.666666666666671</v>
      </c>
      <c r="K539" s="118">
        <f t="shared" si="316"/>
        <v>39.833333333333336</v>
      </c>
      <c r="M539" s="117">
        <v>13</v>
      </c>
    </row>
    <row r="540" spans="1:13" ht="15" customHeight="1" x14ac:dyDescent="0.2">
      <c r="A540" s="18"/>
      <c r="B540" s="117">
        <v>2004</v>
      </c>
      <c r="C540" s="117">
        <v>513</v>
      </c>
      <c r="D540" s="117">
        <v>24</v>
      </c>
      <c r="E540" s="117">
        <v>290</v>
      </c>
      <c r="F540" s="117">
        <v>11</v>
      </c>
      <c r="G540" s="116" t="s">
        <v>666</v>
      </c>
      <c r="H540" s="117">
        <v>0</v>
      </c>
      <c r="I540" s="118">
        <f t="shared" si="314"/>
        <v>3.3918128654970761</v>
      </c>
      <c r="J540" s="119">
        <f t="shared" si="315"/>
        <v>46.636363636363633</v>
      </c>
      <c r="K540" s="118">
        <f t="shared" si="316"/>
        <v>26.363636363636363</v>
      </c>
      <c r="M540" s="117">
        <v>8</v>
      </c>
    </row>
    <row r="541" spans="1:13" ht="15" customHeight="1" x14ac:dyDescent="0.2">
      <c r="A541" s="18"/>
      <c r="B541" s="117">
        <v>2005</v>
      </c>
      <c r="C541" s="117">
        <v>540</v>
      </c>
      <c r="D541" s="117">
        <v>26</v>
      </c>
      <c r="E541" s="117">
        <v>246</v>
      </c>
      <c r="F541" s="117">
        <v>11</v>
      </c>
      <c r="G541" s="116" t="s">
        <v>724</v>
      </c>
      <c r="H541" s="117">
        <v>0</v>
      </c>
      <c r="I541" s="118">
        <f t="shared" si="314"/>
        <v>2.7333333333333334</v>
      </c>
      <c r="J541" s="119">
        <f t="shared" si="315"/>
        <v>49.090909090909093</v>
      </c>
      <c r="K541" s="118">
        <f t="shared" si="316"/>
        <v>22.363636363636363</v>
      </c>
      <c r="M541" s="117">
        <v>8</v>
      </c>
    </row>
    <row r="542" spans="1:13" ht="15" customHeight="1" x14ac:dyDescent="0.2">
      <c r="A542" s="18"/>
      <c r="B542" s="117">
        <v>2006</v>
      </c>
      <c r="C542" s="117">
        <v>305</v>
      </c>
      <c r="D542" s="117">
        <v>10</v>
      </c>
      <c r="E542" s="117">
        <v>186</v>
      </c>
      <c r="F542" s="117">
        <v>10</v>
      </c>
      <c r="G542" s="116" t="s">
        <v>725</v>
      </c>
      <c r="H542" s="117">
        <v>0</v>
      </c>
      <c r="I542" s="118">
        <f t="shared" si="314"/>
        <v>3.6590163934426227</v>
      </c>
      <c r="J542" s="119">
        <f t="shared" si="315"/>
        <v>30.5</v>
      </c>
      <c r="K542" s="118">
        <f t="shared" si="316"/>
        <v>18.600000000000001</v>
      </c>
      <c r="M542" s="117">
        <v>5</v>
      </c>
    </row>
    <row r="543" spans="1:13" ht="15" customHeight="1" x14ac:dyDescent="0.2">
      <c r="A543" s="18"/>
      <c r="B543" s="117">
        <v>2007</v>
      </c>
      <c r="C543" s="117">
        <v>594</v>
      </c>
      <c r="D543" s="117">
        <v>29</v>
      </c>
      <c r="E543" s="117">
        <v>261</v>
      </c>
      <c r="F543" s="117">
        <v>13</v>
      </c>
      <c r="G543" s="116" t="s">
        <v>584</v>
      </c>
      <c r="H543" s="117">
        <v>0</v>
      </c>
      <c r="I543" s="118">
        <f t="shared" si="314"/>
        <v>2.6363636363636362</v>
      </c>
      <c r="J543" s="119">
        <f t="shared" si="315"/>
        <v>45.692307692307693</v>
      </c>
      <c r="K543" s="118">
        <f t="shared" si="316"/>
        <v>20.076923076923077</v>
      </c>
      <c r="M543" s="117">
        <v>9</v>
      </c>
    </row>
    <row r="544" spans="1:13" ht="15" customHeight="1" x14ac:dyDescent="0.2">
      <c r="A544" s="18"/>
      <c r="B544" s="117">
        <v>2008</v>
      </c>
      <c r="C544" s="117">
        <v>641</v>
      </c>
      <c r="D544" s="117">
        <v>33</v>
      </c>
      <c r="E544" s="117">
        <v>292</v>
      </c>
      <c r="F544" s="117">
        <v>30</v>
      </c>
      <c r="G544" s="116" t="s">
        <v>726</v>
      </c>
      <c r="H544" s="117">
        <v>1</v>
      </c>
      <c r="I544" s="118">
        <f t="shared" si="314"/>
        <v>2.7332293291731671</v>
      </c>
      <c r="J544" s="119">
        <f t="shared" si="315"/>
        <v>21.366666666666667</v>
      </c>
      <c r="K544" s="118">
        <f t="shared" si="316"/>
        <v>9.7333333333333325</v>
      </c>
      <c r="M544" s="117">
        <v>10</v>
      </c>
    </row>
    <row r="545" spans="1:13" ht="15" customHeight="1" x14ac:dyDescent="0.2">
      <c r="A545" s="18"/>
      <c r="B545" s="117">
        <v>2009</v>
      </c>
      <c r="C545" s="117">
        <v>702</v>
      </c>
      <c r="D545" s="117">
        <v>28</v>
      </c>
      <c r="E545" s="117">
        <v>330</v>
      </c>
      <c r="F545" s="117">
        <v>12</v>
      </c>
      <c r="G545" s="116" t="s">
        <v>727</v>
      </c>
      <c r="H545" s="117">
        <v>0</v>
      </c>
      <c r="I545" s="118">
        <f t="shared" si="314"/>
        <v>2.8205128205128207</v>
      </c>
      <c r="J545" s="119">
        <f t="shared" si="315"/>
        <v>58.5</v>
      </c>
      <c r="K545" s="118">
        <f t="shared" si="316"/>
        <v>27.5</v>
      </c>
      <c r="M545" s="117">
        <v>13</v>
      </c>
    </row>
    <row r="546" spans="1:13" ht="15" customHeight="1" x14ac:dyDescent="0.2">
      <c r="A546" s="18"/>
      <c r="B546" s="117">
        <v>2010</v>
      </c>
      <c r="C546" s="117">
        <v>900</v>
      </c>
      <c r="D546" s="117">
        <v>41</v>
      </c>
      <c r="E546" s="117">
        <v>505</v>
      </c>
      <c r="F546" s="117">
        <v>32</v>
      </c>
      <c r="G546" s="116" t="s">
        <v>728</v>
      </c>
      <c r="H546" s="117">
        <v>0</v>
      </c>
      <c r="I546" s="118">
        <f t="shared" si="314"/>
        <v>3.3666666666666667</v>
      </c>
      <c r="J546" s="119">
        <f t="shared" si="315"/>
        <v>28.125</v>
      </c>
      <c r="K546" s="118">
        <f t="shared" si="316"/>
        <v>15.78125</v>
      </c>
      <c r="M546" s="117">
        <v>15</v>
      </c>
    </row>
    <row r="547" spans="1:13" ht="15" customHeight="1" x14ac:dyDescent="0.2">
      <c r="A547" s="18"/>
      <c r="B547" s="117">
        <v>2011</v>
      </c>
      <c r="C547" s="21">
        <v>786</v>
      </c>
      <c r="D547" s="21">
        <v>28</v>
      </c>
      <c r="E547" s="21">
        <v>477</v>
      </c>
      <c r="F547" s="21">
        <v>22</v>
      </c>
      <c r="G547" s="24" t="s">
        <v>1083</v>
      </c>
      <c r="H547" s="21">
        <v>0</v>
      </c>
      <c r="I547" s="118">
        <f t="shared" si="314"/>
        <v>3.6412213740458017</v>
      </c>
      <c r="J547" s="119">
        <f t="shared" ref="J547:J551" si="317">C547/F547</f>
        <v>35.727272727272727</v>
      </c>
      <c r="K547" s="118">
        <f t="shared" ref="K547:K551" si="318">E547/F547</f>
        <v>21.681818181818183</v>
      </c>
      <c r="M547" s="117"/>
    </row>
    <row r="548" spans="1:13" ht="15" customHeight="1" x14ac:dyDescent="0.2">
      <c r="A548" s="18"/>
      <c r="B548" s="117">
        <v>2012</v>
      </c>
      <c r="C548" s="21">
        <v>660</v>
      </c>
      <c r="D548" s="21">
        <v>33</v>
      </c>
      <c r="E548" s="21">
        <v>294</v>
      </c>
      <c r="F548" s="21">
        <v>13</v>
      </c>
      <c r="G548" s="24" t="s">
        <v>590</v>
      </c>
      <c r="H548" s="21">
        <v>1</v>
      </c>
      <c r="I548" s="118">
        <f t="shared" si="314"/>
        <v>2.6727272727272728</v>
      </c>
      <c r="J548" s="119">
        <f t="shared" si="317"/>
        <v>50.769230769230766</v>
      </c>
      <c r="K548" s="118">
        <f t="shared" si="318"/>
        <v>22.615384615384617</v>
      </c>
      <c r="M548" s="117"/>
    </row>
    <row r="549" spans="1:13" ht="15" customHeight="1" x14ac:dyDescent="0.2">
      <c r="A549" s="18"/>
      <c r="B549" s="117">
        <v>2013</v>
      </c>
      <c r="C549" s="21">
        <v>558</v>
      </c>
      <c r="D549" s="21">
        <v>10</v>
      </c>
      <c r="E549" s="21">
        <v>403</v>
      </c>
      <c r="F549" s="21">
        <v>15</v>
      </c>
      <c r="G549" s="24" t="s">
        <v>633</v>
      </c>
      <c r="H549" s="21">
        <v>0</v>
      </c>
      <c r="I549" s="118">
        <f t="shared" si="314"/>
        <v>4.333333333333333</v>
      </c>
      <c r="J549" s="119">
        <f t="shared" si="317"/>
        <v>37.200000000000003</v>
      </c>
      <c r="K549" s="118">
        <f t="shared" si="318"/>
        <v>26.866666666666667</v>
      </c>
      <c r="M549" s="117"/>
    </row>
    <row r="550" spans="1:13" ht="15" customHeight="1" x14ac:dyDescent="0.2">
      <c r="A550" s="18"/>
      <c r="B550" s="117">
        <v>2014</v>
      </c>
      <c r="C550" s="21">
        <v>267</v>
      </c>
      <c r="D550" s="21">
        <v>10</v>
      </c>
      <c r="E550" s="21">
        <v>199</v>
      </c>
      <c r="F550" s="21">
        <v>7</v>
      </c>
      <c r="G550" s="24" t="s">
        <v>1087</v>
      </c>
      <c r="H550" s="21">
        <v>0</v>
      </c>
      <c r="I550" s="118">
        <f t="shared" si="314"/>
        <v>4.4719101123595504</v>
      </c>
      <c r="J550" s="119">
        <f t="shared" si="317"/>
        <v>38.142857142857146</v>
      </c>
      <c r="K550" s="118">
        <f t="shared" si="318"/>
        <v>28.428571428571427</v>
      </c>
      <c r="M550" s="117"/>
    </row>
    <row r="551" spans="1:13" ht="15" customHeight="1" x14ac:dyDescent="0.2">
      <c r="A551" s="18"/>
      <c r="B551" s="117">
        <v>2015</v>
      </c>
      <c r="C551" s="21">
        <v>456</v>
      </c>
      <c r="D551" s="21">
        <v>18</v>
      </c>
      <c r="E551" s="21">
        <v>290</v>
      </c>
      <c r="F551" s="21">
        <v>7</v>
      </c>
      <c r="G551" s="23" t="s">
        <v>636</v>
      </c>
      <c r="H551" s="21">
        <v>0</v>
      </c>
      <c r="I551" s="118">
        <f t="shared" si="314"/>
        <v>3.8157894736842106</v>
      </c>
      <c r="J551" s="119">
        <f t="shared" si="317"/>
        <v>65.142857142857139</v>
      </c>
      <c r="K551" s="118">
        <f t="shared" si="318"/>
        <v>41.428571428571431</v>
      </c>
      <c r="M551" s="117"/>
    </row>
    <row r="552" spans="1:13" ht="15" customHeight="1" x14ac:dyDescent="0.2">
      <c r="A552" s="18"/>
      <c r="B552" s="19">
        <v>2017</v>
      </c>
      <c r="C552" s="19">
        <v>40</v>
      </c>
      <c r="D552" s="19">
        <v>2</v>
      </c>
      <c r="E552" s="19">
        <v>22</v>
      </c>
      <c r="F552" s="19">
        <v>3</v>
      </c>
      <c r="G552" s="23" t="s">
        <v>1087</v>
      </c>
      <c r="H552" s="20">
        <v>0</v>
      </c>
      <c r="I552" s="118">
        <f t="shared" ref="I552" si="319">E552/(C552/6)</f>
        <v>3.3</v>
      </c>
      <c r="J552" s="119">
        <f t="shared" ref="J552" si="320">C552/F552</f>
        <v>13.333333333333334</v>
      </c>
      <c r="K552" s="118">
        <f t="shared" ref="K552" si="321">E552/F552</f>
        <v>7.333333333333333</v>
      </c>
      <c r="M552" s="117"/>
    </row>
    <row r="553" spans="1:13" ht="15" customHeight="1" x14ac:dyDescent="0.2">
      <c r="A553" s="18"/>
      <c r="B553" s="121" t="s">
        <v>15</v>
      </c>
      <c r="C553" s="121">
        <f>SUM(C529:C552)</f>
        <v>15338</v>
      </c>
      <c r="D553" s="121">
        <f t="shared" ref="D553:H553" si="322">SUM(D529:D552)</f>
        <v>594</v>
      </c>
      <c r="E553" s="121">
        <f t="shared" si="322"/>
        <v>8380</v>
      </c>
      <c r="F553" s="121">
        <f t="shared" si="322"/>
        <v>416</v>
      </c>
      <c r="G553" s="122" t="s">
        <v>726</v>
      </c>
      <c r="H553" s="121">
        <f t="shared" si="322"/>
        <v>11</v>
      </c>
      <c r="I553" s="123">
        <f t="shared" si="314"/>
        <v>3.2781327422088928</v>
      </c>
      <c r="J553" s="124">
        <f t="shared" si="315"/>
        <v>36.870192307692307</v>
      </c>
      <c r="K553" s="123">
        <f t="shared" si="316"/>
        <v>20.14423076923077</v>
      </c>
      <c r="M553" s="121">
        <f>SUM(M529:M551)</f>
        <v>192</v>
      </c>
    </row>
    <row r="554" spans="1:13" ht="15" customHeight="1" x14ac:dyDescent="0.2">
      <c r="A554" s="18"/>
      <c r="B554" s="117"/>
      <c r="C554" s="117"/>
      <c r="D554" s="117"/>
      <c r="E554" s="117"/>
      <c r="F554" s="117"/>
      <c r="G554" s="116"/>
      <c r="H554" s="117"/>
      <c r="I554" s="118"/>
      <c r="J554" s="119"/>
      <c r="K554" s="118"/>
      <c r="M554" s="117"/>
    </row>
    <row r="555" spans="1:13" ht="15" customHeight="1" x14ac:dyDescent="0.2">
      <c r="A555" s="18" t="s">
        <v>206</v>
      </c>
      <c r="B555" s="117">
        <v>1993</v>
      </c>
      <c r="C555" s="117">
        <v>48</v>
      </c>
      <c r="D555" s="117">
        <v>0</v>
      </c>
      <c r="E555" s="117">
        <v>37</v>
      </c>
      <c r="F555" s="117">
        <v>3</v>
      </c>
      <c r="G555" s="116" t="s">
        <v>571</v>
      </c>
      <c r="H555" s="117">
        <v>0</v>
      </c>
      <c r="I555" s="118">
        <f>E555/(C555/6)</f>
        <v>4.625</v>
      </c>
      <c r="J555" s="119">
        <f t="shared" si="315"/>
        <v>16</v>
      </c>
      <c r="K555" s="118">
        <f t="shared" si="316"/>
        <v>12.333333333333334</v>
      </c>
      <c r="M555" s="117">
        <v>1</v>
      </c>
    </row>
    <row r="556" spans="1:13" ht="15" customHeight="1" x14ac:dyDescent="0.2">
      <c r="A556" s="18"/>
      <c r="B556" s="117">
        <v>2000</v>
      </c>
      <c r="C556" s="117">
        <v>48</v>
      </c>
      <c r="D556" s="117">
        <v>1</v>
      </c>
      <c r="E556" s="117">
        <v>38</v>
      </c>
      <c r="F556" s="117">
        <v>0</v>
      </c>
      <c r="G556" s="116" t="s">
        <v>729</v>
      </c>
      <c r="H556" s="117">
        <v>0</v>
      </c>
      <c r="I556" s="118">
        <f>E556/(C556/6)</f>
        <v>4.75</v>
      </c>
      <c r="J556" s="119"/>
      <c r="K556" s="118"/>
      <c r="M556" s="117">
        <v>1</v>
      </c>
    </row>
    <row r="557" spans="1:13" ht="15" customHeight="1" x14ac:dyDescent="0.2">
      <c r="A557" s="18"/>
      <c r="B557" s="121" t="s">
        <v>15</v>
      </c>
      <c r="C557" s="121">
        <v>96</v>
      </c>
      <c r="D557" s="121">
        <v>1</v>
      </c>
      <c r="E557" s="121">
        <v>75</v>
      </c>
      <c r="F557" s="121">
        <v>3</v>
      </c>
      <c r="G557" s="122" t="s">
        <v>571</v>
      </c>
      <c r="H557" s="121">
        <v>0</v>
      </c>
      <c r="I557" s="123">
        <f>E557/(C557/6)</f>
        <v>4.6875</v>
      </c>
      <c r="J557" s="124">
        <f t="shared" si="315"/>
        <v>32</v>
      </c>
      <c r="K557" s="123">
        <f t="shared" si="316"/>
        <v>25</v>
      </c>
      <c r="M557" s="121">
        <v>2</v>
      </c>
    </row>
    <row r="558" spans="1:13" ht="15" customHeight="1" x14ac:dyDescent="0.2">
      <c r="A558" s="18"/>
      <c r="B558" s="117"/>
      <c r="C558" s="117"/>
      <c r="D558" s="117"/>
      <c r="E558" s="117"/>
      <c r="F558" s="117"/>
      <c r="G558" s="116"/>
      <c r="H558" s="117"/>
      <c r="I558" s="118"/>
      <c r="J558" s="119"/>
      <c r="K558" s="118"/>
      <c r="M558" s="117"/>
    </row>
    <row r="559" spans="1:13" ht="15" customHeight="1" x14ac:dyDescent="0.2">
      <c r="A559" s="18" t="s">
        <v>207</v>
      </c>
      <c r="B559" s="117">
        <v>1992</v>
      </c>
      <c r="C559" s="117">
        <v>72</v>
      </c>
      <c r="D559" s="117">
        <v>1</v>
      </c>
      <c r="E559" s="117">
        <v>62</v>
      </c>
      <c r="F559" s="117">
        <v>3</v>
      </c>
      <c r="G559" s="116" t="s">
        <v>730</v>
      </c>
      <c r="H559" s="117">
        <v>0</v>
      </c>
      <c r="I559" s="118">
        <f>E559/(C559/6)</f>
        <v>5.166666666666667</v>
      </c>
      <c r="J559" s="119">
        <f t="shared" si="315"/>
        <v>24</v>
      </c>
      <c r="K559" s="118">
        <f t="shared" si="316"/>
        <v>20.666666666666668</v>
      </c>
      <c r="M559" s="117">
        <v>3</v>
      </c>
    </row>
    <row r="560" spans="1:13" ht="15" customHeight="1" x14ac:dyDescent="0.2">
      <c r="A560" s="18"/>
      <c r="B560" s="117">
        <v>1994</v>
      </c>
      <c r="C560" s="117">
        <v>12</v>
      </c>
      <c r="D560" s="117">
        <v>0</v>
      </c>
      <c r="E560" s="117">
        <v>5</v>
      </c>
      <c r="F560" s="117">
        <v>0</v>
      </c>
      <c r="G560" s="116" t="s">
        <v>653</v>
      </c>
      <c r="H560" s="117">
        <v>0</v>
      </c>
      <c r="I560" s="118">
        <f>E560/(C560/6)</f>
        <v>2.5</v>
      </c>
      <c r="J560" s="119"/>
      <c r="K560" s="118"/>
      <c r="M560" s="117">
        <v>1</v>
      </c>
    </row>
    <row r="561" spans="1:13" ht="15" customHeight="1" x14ac:dyDescent="0.2">
      <c r="A561" s="18"/>
      <c r="B561" s="121" t="s">
        <v>15</v>
      </c>
      <c r="C561" s="121">
        <v>84</v>
      </c>
      <c r="D561" s="121">
        <v>1</v>
      </c>
      <c r="E561" s="121">
        <v>67</v>
      </c>
      <c r="F561" s="121">
        <v>3</v>
      </c>
      <c r="G561" s="122" t="s">
        <v>730</v>
      </c>
      <c r="H561" s="121">
        <v>0</v>
      </c>
      <c r="I561" s="123">
        <f>E561/(C561/6)</f>
        <v>4.7857142857142856</v>
      </c>
      <c r="J561" s="124">
        <f t="shared" si="315"/>
        <v>28</v>
      </c>
      <c r="K561" s="123">
        <f t="shared" si="316"/>
        <v>22.333333333333332</v>
      </c>
      <c r="M561" s="121">
        <v>4</v>
      </c>
    </row>
    <row r="562" spans="1:13" ht="15" customHeight="1" x14ac:dyDescent="0.2">
      <c r="A562" s="18"/>
      <c r="B562" s="117"/>
      <c r="C562" s="117"/>
      <c r="D562" s="117"/>
      <c r="E562" s="117"/>
      <c r="F562" s="117"/>
      <c r="G562" s="116"/>
      <c r="H562" s="117"/>
      <c r="I562" s="118"/>
      <c r="J562" s="119"/>
      <c r="K562" s="118"/>
      <c r="M562" s="117"/>
    </row>
    <row r="563" spans="1:13" ht="15" customHeight="1" x14ac:dyDescent="0.2">
      <c r="A563" s="18" t="s">
        <v>208</v>
      </c>
      <c r="B563" s="117">
        <v>1995</v>
      </c>
      <c r="C563" s="117">
        <v>48</v>
      </c>
      <c r="D563" s="117">
        <v>1</v>
      </c>
      <c r="E563" s="117">
        <v>25</v>
      </c>
      <c r="F563" s="117">
        <v>2</v>
      </c>
      <c r="G563" s="116" t="s">
        <v>731</v>
      </c>
      <c r="H563" s="117">
        <v>0</v>
      </c>
      <c r="I563" s="118">
        <f t="shared" ref="I563:I572" si="323">E563/(C563/6)</f>
        <v>3.125</v>
      </c>
      <c r="J563" s="119">
        <f t="shared" si="315"/>
        <v>24</v>
      </c>
      <c r="K563" s="118">
        <f t="shared" si="316"/>
        <v>12.5</v>
      </c>
      <c r="M563" s="117">
        <v>2</v>
      </c>
    </row>
    <row r="564" spans="1:13" ht="15" customHeight="1" x14ac:dyDescent="0.2">
      <c r="A564" s="18"/>
      <c r="B564" s="117">
        <v>1996</v>
      </c>
      <c r="C564" s="117">
        <v>441</v>
      </c>
      <c r="D564" s="117">
        <v>10</v>
      </c>
      <c r="E564" s="117">
        <v>266</v>
      </c>
      <c r="F564" s="117">
        <v>7</v>
      </c>
      <c r="G564" s="116" t="s">
        <v>666</v>
      </c>
      <c r="H564" s="117">
        <v>0</v>
      </c>
      <c r="I564" s="118">
        <f t="shared" si="323"/>
        <v>3.6190476190476191</v>
      </c>
      <c r="J564" s="119">
        <f t="shared" si="315"/>
        <v>63</v>
      </c>
      <c r="K564" s="118">
        <f t="shared" si="316"/>
        <v>38</v>
      </c>
      <c r="M564" s="117">
        <v>11</v>
      </c>
    </row>
    <row r="565" spans="1:13" ht="15" customHeight="1" x14ac:dyDescent="0.2">
      <c r="A565" s="18"/>
      <c r="B565" s="117">
        <v>1997</v>
      </c>
      <c r="C565" s="117">
        <v>224</v>
      </c>
      <c r="D565" s="117">
        <v>8</v>
      </c>
      <c r="E565" s="117">
        <v>122</v>
      </c>
      <c r="F565" s="117">
        <v>6</v>
      </c>
      <c r="G565" s="116" t="s">
        <v>732</v>
      </c>
      <c r="H565" s="117">
        <v>0</v>
      </c>
      <c r="I565" s="118">
        <f t="shared" si="323"/>
        <v>3.2678571428571428</v>
      </c>
      <c r="J565" s="119">
        <f t="shared" si="315"/>
        <v>37.333333333333336</v>
      </c>
      <c r="K565" s="118">
        <f t="shared" si="316"/>
        <v>20.333333333333332</v>
      </c>
      <c r="M565" s="117">
        <v>8</v>
      </c>
    </row>
    <row r="566" spans="1:13" ht="15" customHeight="1" x14ac:dyDescent="0.2">
      <c r="A566" s="18"/>
      <c r="B566" s="117">
        <v>1998</v>
      </c>
      <c r="C566" s="117">
        <v>520</v>
      </c>
      <c r="D566" s="117">
        <v>14</v>
      </c>
      <c r="E566" s="117">
        <v>336</v>
      </c>
      <c r="F566" s="117">
        <v>17</v>
      </c>
      <c r="G566" s="116" t="s">
        <v>733</v>
      </c>
      <c r="H566" s="117">
        <v>1</v>
      </c>
      <c r="I566" s="118">
        <f t="shared" si="323"/>
        <v>3.8769230769230769</v>
      </c>
      <c r="J566" s="119">
        <f t="shared" si="315"/>
        <v>30.588235294117649</v>
      </c>
      <c r="K566" s="118">
        <f t="shared" si="316"/>
        <v>19.764705882352942</v>
      </c>
      <c r="M566" s="117">
        <v>9</v>
      </c>
    </row>
    <row r="567" spans="1:13" ht="15" customHeight="1" x14ac:dyDescent="0.2">
      <c r="A567" s="18"/>
      <c r="B567" s="117">
        <v>1999</v>
      </c>
      <c r="C567" s="117">
        <v>108</v>
      </c>
      <c r="D567" s="117">
        <v>2</v>
      </c>
      <c r="E567" s="117">
        <v>64</v>
      </c>
      <c r="F567" s="117">
        <v>0</v>
      </c>
      <c r="G567" s="116" t="s">
        <v>599</v>
      </c>
      <c r="H567" s="117">
        <v>0</v>
      </c>
      <c r="I567" s="118">
        <f t="shared" si="323"/>
        <v>3.5555555555555554</v>
      </c>
      <c r="J567" s="119"/>
      <c r="K567" s="118"/>
      <c r="M567" s="117">
        <v>2</v>
      </c>
    </row>
    <row r="568" spans="1:13" ht="15" customHeight="1" x14ac:dyDescent="0.2">
      <c r="A568" s="18"/>
      <c r="B568" s="117">
        <v>2000</v>
      </c>
      <c r="C568" s="117">
        <v>55</v>
      </c>
      <c r="D568" s="117">
        <v>1</v>
      </c>
      <c r="E568" s="117">
        <v>31</v>
      </c>
      <c r="F568" s="117">
        <v>1</v>
      </c>
      <c r="G568" s="116" t="s">
        <v>593</v>
      </c>
      <c r="H568" s="117">
        <v>0</v>
      </c>
      <c r="I568" s="118">
        <f t="shared" si="323"/>
        <v>3.3818181818181818</v>
      </c>
      <c r="J568" s="119">
        <f t="shared" si="315"/>
        <v>55</v>
      </c>
      <c r="K568" s="118">
        <f t="shared" si="316"/>
        <v>31</v>
      </c>
      <c r="M568" s="117">
        <v>2</v>
      </c>
    </row>
    <row r="569" spans="1:13" ht="15" customHeight="1" x14ac:dyDescent="0.2">
      <c r="A569" s="18"/>
      <c r="B569" s="117">
        <v>2001</v>
      </c>
      <c r="C569" s="117">
        <v>93</v>
      </c>
      <c r="D569" s="117">
        <v>2</v>
      </c>
      <c r="E569" s="117">
        <v>57</v>
      </c>
      <c r="F569" s="117">
        <v>5</v>
      </c>
      <c r="G569" s="116" t="s">
        <v>734</v>
      </c>
      <c r="H569" s="117">
        <v>1</v>
      </c>
      <c r="I569" s="118">
        <f t="shared" si="323"/>
        <v>3.6774193548387095</v>
      </c>
      <c r="J569" s="119">
        <f t="shared" si="315"/>
        <v>18.600000000000001</v>
      </c>
      <c r="K569" s="118">
        <f t="shared" si="316"/>
        <v>11.4</v>
      </c>
      <c r="M569" s="117">
        <v>2</v>
      </c>
    </row>
    <row r="570" spans="1:13" ht="15" customHeight="1" x14ac:dyDescent="0.2">
      <c r="A570" s="18"/>
      <c r="B570" s="117">
        <v>2002</v>
      </c>
      <c r="C570" s="117">
        <v>348</v>
      </c>
      <c r="D570" s="117">
        <v>7</v>
      </c>
      <c r="E570" s="117">
        <v>211</v>
      </c>
      <c r="F570" s="117">
        <v>9</v>
      </c>
      <c r="G570" s="116" t="s">
        <v>641</v>
      </c>
      <c r="H570" s="117">
        <v>0</v>
      </c>
      <c r="I570" s="118">
        <f t="shared" si="323"/>
        <v>3.6379310344827585</v>
      </c>
      <c r="J570" s="119">
        <f t="shared" si="315"/>
        <v>38.666666666666664</v>
      </c>
      <c r="K570" s="118">
        <f t="shared" si="316"/>
        <v>23.444444444444443</v>
      </c>
      <c r="M570" s="117">
        <v>5</v>
      </c>
    </row>
    <row r="571" spans="1:13" ht="15" customHeight="1" x14ac:dyDescent="0.2">
      <c r="A571" s="18"/>
      <c r="B571" s="117">
        <v>2004</v>
      </c>
      <c r="C571" s="117">
        <v>142</v>
      </c>
      <c r="D571" s="117">
        <v>4</v>
      </c>
      <c r="E571" s="117">
        <v>123</v>
      </c>
      <c r="F571" s="117">
        <v>5</v>
      </c>
      <c r="G571" s="116" t="s">
        <v>735</v>
      </c>
      <c r="H571" s="117">
        <v>0</v>
      </c>
      <c r="I571" s="118">
        <f t="shared" si="323"/>
        <v>5.197183098591549</v>
      </c>
      <c r="J571" s="119">
        <f t="shared" si="315"/>
        <v>28.4</v>
      </c>
      <c r="K571" s="118">
        <f t="shared" si="316"/>
        <v>24.6</v>
      </c>
      <c r="M571" s="117">
        <v>4</v>
      </c>
    </row>
    <row r="572" spans="1:13" ht="15" customHeight="1" x14ac:dyDescent="0.2">
      <c r="A572" s="18"/>
      <c r="B572" s="121" t="s">
        <v>15</v>
      </c>
      <c r="C572" s="121">
        <v>1979</v>
      </c>
      <c r="D572" s="121">
        <v>49</v>
      </c>
      <c r="E572" s="121">
        <v>1235</v>
      </c>
      <c r="F572" s="121">
        <v>52</v>
      </c>
      <c r="G572" s="122" t="s">
        <v>734</v>
      </c>
      <c r="H572" s="121">
        <v>2</v>
      </c>
      <c r="I572" s="123">
        <f t="shared" si="323"/>
        <v>3.7443153107630121</v>
      </c>
      <c r="J572" s="124">
        <f t="shared" si="315"/>
        <v>38.057692307692307</v>
      </c>
      <c r="K572" s="123">
        <f t="shared" si="316"/>
        <v>23.75</v>
      </c>
      <c r="M572" s="121">
        <v>45</v>
      </c>
    </row>
    <row r="573" spans="1:13" ht="15" customHeight="1" x14ac:dyDescent="0.2">
      <c r="A573" s="18"/>
      <c r="B573" s="117"/>
      <c r="C573" s="117"/>
      <c r="D573" s="117"/>
      <c r="E573" s="117"/>
      <c r="F573" s="117"/>
      <c r="G573" s="116"/>
      <c r="H573" s="117"/>
      <c r="I573" s="118"/>
      <c r="J573" s="119"/>
      <c r="K573" s="118"/>
      <c r="M573" s="117"/>
    </row>
    <row r="574" spans="1:13" ht="15" customHeight="1" x14ac:dyDescent="0.2">
      <c r="A574" s="18" t="s">
        <v>210</v>
      </c>
      <c r="B574" s="117">
        <v>2000</v>
      </c>
      <c r="C574" s="117">
        <v>399</v>
      </c>
      <c r="D574" s="117">
        <v>8</v>
      </c>
      <c r="E574" s="117">
        <v>228</v>
      </c>
      <c r="F574" s="117">
        <v>7</v>
      </c>
      <c r="G574" s="116" t="s">
        <v>736</v>
      </c>
      <c r="H574" s="117">
        <v>0</v>
      </c>
      <c r="I574" s="118">
        <f>E574/(C574/6)</f>
        <v>3.4285714285714284</v>
      </c>
      <c r="J574" s="119">
        <f t="shared" si="315"/>
        <v>57</v>
      </c>
      <c r="K574" s="118">
        <f t="shared" si="316"/>
        <v>32.571428571428569</v>
      </c>
      <c r="M574" s="117">
        <v>8</v>
      </c>
    </row>
    <row r="575" spans="1:13" ht="15" customHeight="1" x14ac:dyDescent="0.2">
      <c r="A575" s="18"/>
      <c r="B575" s="117"/>
      <c r="C575" s="117"/>
      <c r="D575" s="117"/>
      <c r="E575" s="117"/>
      <c r="F575" s="117"/>
      <c r="G575" s="116"/>
      <c r="H575" s="117"/>
      <c r="I575" s="118"/>
      <c r="J575" s="119"/>
      <c r="K575" s="118"/>
      <c r="M575" s="117"/>
    </row>
    <row r="576" spans="1:13" ht="15" customHeight="1" x14ac:dyDescent="0.2">
      <c r="A576" s="19" t="s">
        <v>1105</v>
      </c>
      <c r="B576" s="19">
        <v>2016</v>
      </c>
      <c r="C576" s="21">
        <v>206</v>
      </c>
      <c r="D576" s="21">
        <v>2</v>
      </c>
      <c r="E576" s="21">
        <v>132</v>
      </c>
      <c r="F576" s="21">
        <v>10</v>
      </c>
      <c r="G576" s="24" t="s">
        <v>1180</v>
      </c>
      <c r="H576" s="21">
        <v>0</v>
      </c>
      <c r="I576" s="118">
        <f>E576/(C576/6)</f>
        <v>3.8446601941747569</v>
      </c>
      <c r="J576" s="119">
        <f t="shared" ref="J576:J581" si="324">C576/F576</f>
        <v>20.6</v>
      </c>
      <c r="K576" s="118">
        <f t="shared" ref="K576:K581" si="325">E576/F576</f>
        <v>13.2</v>
      </c>
      <c r="L576" s="21"/>
      <c r="M576" s="20"/>
    </row>
    <row r="577" spans="1:13" ht="15" customHeight="1" x14ac:dyDescent="0.2">
      <c r="B577" s="19">
        <v>2017</v>
      </c>
      <c r="C577" s="19">
        <v>12</v>
      </c>
      <c r="D577" s="19">
        <v>0</v>
      </c>
      <c r="E577" s="19">
        <v>7</v>
      </c>
      <c r="F577" s="19">
        <v>0</v>
      </c>
      <c r="G577" s="23" t="s">
        <v>1261</v>
      </c>
      <c r="H577" s="20">
        <v>0</v>
      </c>
      <c r="I577" s="118">
        <f>E577/(C577/6)</f>
        <v>3.5</v>
      </c>
      <c r="J577" s="119" t="e">
        <f t="shared" ref="J577" si="326">C577/F577</f>
        <v>#DIV/0!</v>
      </c>
      <c r="K577" s="118" t="e">
        <f t="shared" ref="K577" si="327">E577/F577</f>
        <v>#DIV/0!</v>
      </c>
      <c r="L577" s="21"/>
      <c r="M577" s="20"/>
    </row>
    <row r="578" spans="1:13" ht="15" customHeight="1" x14ac:dyDescent="0.2">
      <c r="B578" s="19">
        <v>2018</v>
      </c>
      <c r="C578" s="19">
        <v>269</v>
      </c>
      <c r="D578" s="86">
        <v>1</v>
      </c>
      <c r="E578" s="86">
        <v>244</v>
      </c>
      <c r="F578" s="86">
        <v>16</v>
      </c>
      <c r="G578" s="20" t="s">
        <v>1290</v>
      </c>
      <c r="H578" s="92">
        <v>0</v>
      </c>
      <c r="I578" s="87">
        <v>5.44</v>
      </c>
      <c r="J578" s="88">
        <v>16.809999999999999</v>
      </c>
      <c r="K578" s="87">
        <v>15.25</v>
      </c>
      <c r="L578" s="21"/>
      <c r="M578" s="20"/>
    </row>
    <row r="579" spans="1:13" ht="15" customHeight="1" x14ac:dyDescent="0.2">
      <c r="B579" s="19">
        <v>2019</v>
      </c>
      <c r="C579" s="86">
        <v>1</v>
      </c>
      <c r="D579" s="86">
        <v>0</v>
      </c>
      <c r="E579" s="86">
        <v>1</v>
      </c>
      <c r="F579" s="86">
        <v>0</v>
      </c>
      <c r="G579" s="20" t="s">
        <v>1316</v>
      </c>
      <c r="H579" s="92">
        <v>0</v>
      </c>
      <c r="I579" s="87">
        <v>6</v>
      </c>
      <c r="J579" s="88" t="s">
        <v>13</v>
      </c>
      <c r="K579" s="87" t="s">
        <v>13</v>
      </c>
      <c r="L579" s="21"/>
      <c r="M579" s="20"/>
    </row>
    <row r="580" spans="1:13" ht="15" customHeight="1" x14ac:dyDescent="0.2">
      <c r="B580" s="86">
        <v>2021</v>
      </c>
      <c r="C580" s="19">
        <v>6</v>
      </c>
      <c r="D580" s="86">
        <v>0</v>
      </c>
      <c r="E580" s="86">
        <v>23</v>
      </c>
      <c r="F580" s="86">
        <v>0</v>
      </c>
      <c r="G580" s="20" t="s">
        <v>1300</v>
      </c>
      <c r="H580" s="92">
        <v>0</v>
      </c>
      <c r="I580" s="87">
        <v>23</v>
      </c>
      <c r="J580" s="88" t="s">
        <v>13</v>
      </c>
      <c r="K580" s="87" t="s">
        <v>13</v>
      </c>
      <c r="L580" s="21"/>
      <c r="M580" s="20"/>
    </row>
    <row r="581" spans="1:13" ht="15" customHeight="1" x14ac:dyDescent="0.2">
      <c r="B581" s="121" t="s">
        <v>15</v>
      </c>
      <c r="C581" s="121">
        <f>SUM(C576:C580)</f>
        <v>494</v>
      </c>
      <c r="D581" s="121">
        <f t="shared" ref="D581:H581" si="328">SUM(D576:D580)</f>
        <v>3</v>
      </c>
      <c r="E581" s="121">
        <f t="shared" si="328"/>
        <v>407</v>
      </c>
      <c r="F581" s="121">
        <f t="shared" si="328"/>
        <v>26</v>
      </c>
      <c r="G581" s="25" t="s">
        <v>1180</v>
      </c>
      <c r="H581" s="121">
        <f t="shared" si="328"/>
        <v>0</v>
      </c>
      <c r="I581" s="123">
        <f>E581/(C581/6)</f>
        <v>4.9433198380566807</v>
      </c>
      <c r="J581" s="124">
        <f t="shared" si="324"/>
        <v>19</v>
      </c>
      <c r="K581" s="123">
        <f t="shared" si="325"/>
        <v>15.653846153846153</v>
      </c>
      <c r="M581" s="121">
        <f>SUM(M576)</f>
        <v>0</v>
      </c>
    </row>
    <row r="582" spans="1:13" ht="15" customHeight="1" x14ac:dyDescent="0.2">
      <c r="A582" s="18"/>
      <c r="B582" s="117"/>
      <c r="C582" s="117"/>
      <c r="D582" s="117"/>
      <c r="E582" s="117"/>
      <c r="F582" s="117"/>
      <c r="G582" s="116"/>
      <c r="H582" s="117"/>
      <c r="I582" s="118"/>
      <c r="J582" s="119"/>
      <c r="K582" s="118"/>
      <c r="M582" s="117"/>
    </row>
    <row r="583" spans="1:13" ht="15" customHeight="1" x14ac:dyDescent="0.2">
      <c r="A583" s="18" t="s">
        <v>211</v>
      </c>
      <c r="B583" s="117">
        <v>1998</v>
      </c>
      <c r="C583" s="117">
        <v>36</v>
      </c>
      <c r="D583" s="117">
        <v>1</v>
      </c>
      <c r="E583" s="117">
        <v>43</v>
      </c>
      <c r="F583" s="117">
        <v>0</v>
      </c>
      <c r="G583" s="116" t="s">
        <v>550</v>
      </c>
      <c r="H583" s="117">
        <v>0</v>
      </c>
      <c r="I583" s="118">
        <f>E583/(C583/6)</f>
        <v>7.166666666666667</v>
      </c>
      <c r="J583" s="119"/>
      <c r="K583" s="118"/>
      <c r="M583" s="117">
        <v>4</v>
      </c>
    </row>
    <row r="584" spans="1:13" ht="15" customHeight="1" x14ac:dyDescent="0.2">
      <c r="A584" s="18"/>
      <c r="B584" s="117">
        <v>2001</v>
      </c>
      <c r="C584" s="117">
        <v>12</v>
      </c>
      <c r="D584" s="117">
        <v>0</v>
      </c>
      <c r="E584" s="117">
        <v>18</v>
      </c>
      <c r="F584" s="117">
        <v>1</v>
      </c>
      <c r="G584" s="116" t="s">
        <v>737</v>
      </c>
      <c r="H584" s="117">
        <v>0</v>
      </c>
      <c r="I584" s="118">
        <f>E584/(C584/6)</f>
        <v>9</v>
      </c>
      <c r="J584" s="119">
        <f t="shared" si="315"/>
        <v>12</v>
      </c>
      <c r="K584" s="118">
        <f t="shared" si="316"/>
        <v>18</v>
      </c>
      <c r="M584" s="117">
        <v>1</v>
      </c>
    </row>
    <row r="585" spans="1:13" ht="15" customHeight="1" x14ac:dyDescent="0.2">
      <c r="A585" s="18"/>
      <c r="B585" s="117">
        <v>2004</v>
      </c>
      <c r="C585" s="117">
        <v>12</v>
      </c>
      <c r="D585" s="117">
        <v>0</v>
      </c>
      <c r="E585" s="117">
        <v>13</v>
      </c>
      <c r="F585" s="117">
        <v>0</v>
      </c>
      <c r="G585" s="116" t="s">
        <v>738</v>
      </c>
      <c r="H585" s="117">
        <v>0</v>
      </c>
      <c r="I585" s="118">
        <f>E585/(C585/6)</f>
        <v>6.5</v>
      </c>
      <c r="J585" s="119"/>
      <c r="K585" s="118"/>
      <c r="M585" s="117">
        <v>1</v>
      </c>
    </row>
    <row r="586" spans="1:13" ht="15" customHeight="1" x14ac:dyDescent="0.2">
      <c r="A586" s="18"/>
      <c r="B586" s="121" t="s">
        <v>15</v>
      </c>
      <c r="C586" s="121">
        <v>60</v>
      </c>
      <c r="D586" s="121">
        <v>1</v>
      </c>
      <c r="E586" s="121">
        <v>74</v>
      </c>
      <c r="F586" s="121">
        <v>1</v>
      </c>
      <c r="G586" s="122" t="s">
        <v>737</v>
      </c>
      <c r="H586" s="121">
        <v>0</v>
      </c>
      <c r="I586" s="123">
        <f>E586/(C586/6)</f>
        <v>7.4</v>
      </c>
      <c r="J586" s="124">
        <f t="shared" si="315"/>
        <v>60</v>
      </c>
      <c r="K586" s="123">
        <f t="shared" si="316"/>
        <v>74</v>
      </c>
      <c r="M586" s="121">
        <v>6</v>
      </c>
    </row>
    <row r="588" spans="1:13" ht="15" customHeight="1" x14ac:dyDescent="0.2">
      <c r="A588" s="19" t="s">
        <v>1351</v>
      </c>
      <c r="B588" s="86">
        <v>2021</v>
      </c>
      <c r="C588" s="19">
        <v>276</v>
      </c>
      <c r="D588" s="86">
        <v>6</v>
      </c>
      <c r="E588" s="86">
        <v>215</v>
      </c>
      <c r="F588" s="86">
        <v>5</v>
      </c>
      <c r="G588" s="20" t="s">
        <v>1359</v>
      </c>
      <c r="H588" s="92">
        <v>0</v>
      </c>
      <c r="I588" s="87">
        <v>4.67</v>
      </c>
      <c r="J588" s="88">
        <v>55.2</v>
      </c>
      <c r="K588" s="87">
        <v>43</v>
      </c>
    </row>
    <row r="589" spans="1:13" ht="15" customHeight="1" x14ac:dyDescent="0.2">
      <c r="B589" s="19">
        <v>2022</v>
      </c>
      <c r="C589" s="71">
        <v>222</v>
      </c>
      <c r="D589" s="71">
        <v>3</v>
      </c>
      <c r="E589" s="71">
        <v>196</v>
      </c>
      <c r="F589" s="71">
        <v>9</v>
      </c>
      <c r="G589" s="20" t="s">
        <v>1390</v>
      </c>
      <c r="H589" s="71">
        <v>0</v>
      </c>
      <c r="I589" s="101">
        <v>5.3</v>
      </c>
      <c r="J589" s="102">
        <v>24.67</v>
      </c>
      <c r="K589" s="101">
        <v>21.78</v>
      </c>
    </row>
    <row r="590" spans="1:13" ht="15" customHeight="1" x14ac:dyDescent="0.2">
      <c r="B590" s="19">
        <v>2023</v>
      </c>
      <c r="C590" s="19">
        <v>174</v>
      </c>
      <c r="D590" s="19">
        <v>0</v>
      </c>
      <c r="E590" s="19">
        <v>185</v>
      </c>
      <c r="F590" s="19">
        <v>2</v>
      </c>
      <c r="G590" s="20" t="s">
        <v>1438</v>
      </c>
      <c r="H590" s="19">
        <v>0</v>
      </c>
      <c r="I590" s="96">
        <f t="shared" ref="I590" si="329">E590/(C590/6)</f>
        <v>6.3793103448275863</v>
      </c>
      <c r="J590" s="97">
        <f t="shared" ref="J590" si="330">C590/F590</f>
        <v>87</v>
      </c>
      <c r="K590" s="96">
        <f t="shared" ref="K590" si="331">E590/F590</f>
        <v>92.5</v>
      </c>
    </row>
    <row r="591" spans="1:13" ht="15" customHeight="1" x14ac:dyDescent="0.2">
      <c r="B591" s="121" t="s">
        <v>15</v>
      </c>
      <c r="C591" s="121">
        <f>SUM(C588:C590)</f>
        <v>672</v>
      </c>
      <c r="D591" s="121">
        <f>SUM(D588:D590)</f>
        <v>9</v>
      </c>
      <c r="E591" s="121">
        <f>SUM(E588:E590)</f>
        <v>596</v>
      </c>
      <c r="F591" s="121">
        <f>SUM(F588:F590)</f>
        <v>16</v>
      </c>
      <c r="G591" s="122" t="s">
        <v>1390</v>
      </c>
      <c r="H591" s="121">
        <f>SUM(H588:H590)</f>
        <v>0</v>
      </c>
      <c r="I591" s="123">
        <f>E591/(C591/6)</f>
        <v>5.3214285714285712</v>
      </c>
      <c r="J591" s="124">
        <f t="shared" ref="J591" si="332">C591/F591</f>
        <v>42</v>
      </c>
      <c r="K591" s="123">
        <f t="shared" ref="K591" si="333">E591/F591</f>
        <v>37.25</v>
      </c>
    </row>
    <row r="593" spans="1:13" ht="15" customHeight="1" x14ac:dyDescent="0.2">
      <c r="A593" s="19" t="s">
        <v>213</v>
      </c>
      <c r="B593" s="19">
        <v>2015</v>
      </c>
      <c r="C593" s="21">
        <v>96</v>
      </c>
      <c r="D593" s="21">
        <v>1</v>
      </c>
      <c r="E593" s="21">
        <v>62</v>
      </c>
      <c r="F593" s="21">
        <v>2</v>
      </c>
      <c r="G593" s="24" t="s">
        <v>642</v>
      </c>
      <c r="H593" s="21">
        <v>0</v>
      </c>
      <c r="I593" s="118">
        <f>E593/(C593/6)</f>
        <v>3.875</v>
      </c>
      <c r="J593" s="119">
        <f t="shared" ref="J593" si="334">C593/F593</f>
        <v>48</v>
      </c>
      <c r="K593" s="118">
        <f t="shared" ref="K593" si="335">E593/F593</f>
        <v>31</v>
      </c>
      <c r="L593" s="21"/>
      <c r="M593" s="20"/>
    </row>
    <row r="594" spans="1:13" ht="15" customHeight="1" x14ac:dyDescent="0.2">
      <c r="B594" s="19">
        <v>2016</v>
      </c>
      <c r="C594" s="21">
        <v>36</v>
      </c>
      <c r="D594" s="21">
        <v>2</v>
      </c>
      <c r="E594" s="21">
        <v>10</v>
      </c>
      <c r="F594" s="21">
        <v>4</v>
      </c>
      <c r="G594" s="24" t="s">
        <v>1181</v>
      </c>
      <c r="H594" s="21">
        <v>0</v>
      </c>
      <c r="I594" s="118">
        <f>E594/(C594/6)</f>
        <v>1.6666666666666667</v>
      </c>
      <c r="J594" s="119">
        <f t="shared" ref="J594" si="336">C594/F594</f>
        <v>9</v>
      </c>
      <c r="K594" s="118">
        <f t="shared" ref="K594" si="337">E594/F594</f>
        <v>2.5</v>
      </c>
      <c r="L594" s="21"/>
      <c r="M594" s="20"/>
    </row>
    <row r="595" spans="1:13" ht="15" customHeight="1" x14ac:dyDescent="0.2">
      <c r="B595" s="19">
        <v>2017</v>
      </c>
      <c r="C595" s="19">
        <v>234</v>
      </c>
      <c r="D595" s="19">
        <v>5</v>
      </c>
      <c r="E595" s="19">
        <v>148</v>
      </c>
      <c r="F595" s="19">
        <v>2</v>
      </c>
      <c r="G595" s="23" t="s">
        <v>565</v>
      </c>
      <c r="H595" s="20">
        <v>0</v>
      </c>
      <c r="I595" s="118">
        <f>E595/(C595/6)</f>
        <v>3.7948717948717947</v>
      </c>
      <c r="J595" s="119">
        <f t="shared" ref="J595" si="338">C595/F595</f>
        <v>117</v>
      </c>
      <c r="K595" s="118">
        <f t="shared" ref="K595" si="339">E595/F595</f>
        <v>74</v>
      </c>
      <c r="L595" s="21"/>
      <c r="M595" s="20"/>
    </row>
    <row r="596" spans="1:13" ht="15" customHeight="1" x14ac:dyDescent="0.2">
      <c r="B596" s="19">
        <v>2018</v>
      </c>
      <c r="C596" s="19">
        <v>618</v>
      </c>
      <c r="D596" s="86">
        <v>21</v>
      </c>
      <c r="E596" s="86">
        <v>347</v>
      </c>
      <c r="F596" s="86">
        <v>17</v>
      </c>
      <c r="G596" s="20" t="s">
        <v>1284</v>
      </c>
      <c r="H596" s="92">
        <v>0</v>
      </c>
      <c r="I596" s="87">
        <v>3.37</v>
      </c>
      <c r="J596" s="88">
        <v>36.35</v>
      </c>
      <c r="K596" s="87">
        <v>20.41</v>
      </c>
      <c r="L596" s="21"/>
      <c r="M596" s="20"/>
    </row>
    <row r="597" spans="1:13" ht="15" customHeight="1" x14ac:dyDescent="0.2">
      <c r="B597" s="19">
        <v>2019</v>
      </c>
      <c r="C597" s="86">
        <v>521</v>
      </c>
      <c r="D597" s="86">
        <v>6</v>
      </c>
      <c r="E597" s="86">
        <v>346</v>
      </c>
      <c r="F597" s="86">
        <v>11</v>
      </c>
      <c r="G597" s="20" t="s">
        <v>1311</v>
      </c>
      <c r="H597" s="92">
        <v>0</v>
      </c>
      <c r="I597" s="87">
        <v>3.98</v>
      </c>
      <c r="J597" s="88">
        <v>47.36</v>
      </c>
      <c r="K597" s="87">
        <v>31.45</v>
      </c>
      <c r="L597" s="21"/>
      <c r="M597" s="20"/>
    </row>
    <row r="598" spans="1:13" ht="15" customHeight="1" x14ac:dyDescent="0.2">
      <c r="B598" s="86">
        <v>2021</v>
      </c>
      <c r="C598" s="19">
        <v>479</v>
      </c>
      <c r="D598" s="86">
        <v>11</v>
      </c>
      <c r="E598" s="86">
        <v>302</v>
      </c>
      <c r="F598" s="86">
        <v>16</v>
      </c>
      <c r="G598" s="20" t="s">
        <v>1356</v>
      </c>
      <c r="H598" s="92">
        <v>0</v>
      </c>
      <c r="I598" s="87">
        <v>3.78</v>
      </c>
      <c r="J598" s="88">
        <v>29.94</v>
      </c>
      <c r="K598" s="87">
        <v>18.88</v>
      </c>
      <c r="L598" s="21"/>
      <c r="M598" s="20"/>
    </row>
    <row r="599" spans="1:13" ht="15" customHeight="1" x14ac:dyDescent="0.2">
      <c r="B599" s="19">
        <v>2022</v>
      </c>
      <c r="C599" s="71">
        <v>583</v>
      </c>
      <c r="D599" s="71">
        <v>11</v>
      </c>
      <c r="E599" s="71">
        <v>481</v>
      </c>
      <c r="F599" s="71">
        <v>25</v>
      </c>
      <c r="G599" s="20" t="s">
        <v>1388</v>
      </c>
      <c r="H599" s="71">
        <v>0</v>
      </c>
      <c r="I599" s="101">
        <v>4.95</v>
      </c>
      <c r="J599" s="102">
        <v>23.32</v>
      </c>
      <c r="K599" s="101">
        <v>19.239999999999998</v>
      </c>
      <c r="L599" s="21"/>
      <c r="M599" s="20"/>
    </row>
    <row r="600" spans="1:13" ht="15" customHeight="1" x14ac:dyDescent="0.2">
      <c r="B600" s="19">
        <v>2023</v>
      </c>
      <c r="C600" s="19">
        <v>558</v>
      </c>
      <c r="D600" s="19">
        <v>12</v>
      </c>
      <c r="E600" s="19">
        <v>398</v>
      </c>
      <c r="F600" s="19">
        <v>25</v>
      </c>
      <c r="G600" s="20" t="s">
        <v>862</v>
      </c>
      <c r="H600" s="19">
        <v>1</v>
      </c>
      <c r="I600" s="96">
        <f t="shared" ref="I600" si="340">E600/(C600/6)</f>
        <v>4.279569892473118</v>
      </c>
      <c r="J600" s="97">
        <f t="shared" ref="J600" si="341">C600/F600</f>
        <v>22.32</v>
      </c>
      <c r="K600" s="96">
        <f t="shared" ref="K600" si="342">E600/F600</f>
        <v>15.92</v>
      </c>
      <c r="L600" s="21"/>
      <c r="M600" s="20"/>
    </row>
    <row r="601" spans="1:13" ht="15" customHeight="1" x14ac:dyDescent="0.2">
      <c r="B601" s="121" t="s">
        <v>15</v>
      </c>
      <c r="C601" s="121">
        <f>SUM(C593:C600)</f>
        <v>3125</v>
      </c>
      <c r="D601" s="121">
        <f>SUM(D593:D600)</f>
        <v>69</v>
      </c>
      <c r="E601" s="121">
        <f>SUM(E593:E600)</f>
        <v>2094</v>
      </c>
      <c r="F601" s="121">
        <f>SUM(F593:F600)</f>
        <v>102</v>
      </c>
      <c r="G601" s="115" t="s">
        <v>862</v>
      </c>
      <c r="H601" s="121">
        <f>SUM(H593:H600)</f>
        <v>1</v>
      </c>
      <c r="I601" s="123">
        <f>E601/(C601/6)</f>
        <v>4.0204800000000001</v>
      </c>
      <c r="J601" s="124">
        <f t="shared" ref="J601" si="343">C601/F601</f>
        <v>30.637254901960784</v>
      </c>
      <c r="K601" s="123">
        <f t="shared" ref="K601" si="344">E601/F601</f>
        <v>20.529411764705884</v>
      </c>
      <c r="M601" s="20"/>
    </row>
    <row r="602" spans="1:13" ht="15" customHeight="1" x14ac:dyDescent="0.2">
      <c r="M602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zoomScale="145" zoomScaleNormal="145" workbookViewId="0">
      <selection activeCell="I19" sqref="I19"/>
    </sheetView>
  </sheetViews>
  <sheetFormatPr defaultRowHeight="12.75" x14ac:dyDescent="0.2"/>
  <cols>
    <col min="1" max="1" width="25.28515625" style="34" customWidth="1"/>
    <col min="2" max="4" width="9.140625" style="34"/>
    <col min="5" max="5" width="11" style="34" bestFit="1" customWidth="1"/>
    <col min="6" max="9" width="9.140625" style="34"/>
    <col min="10" max="16384" width="9.140625" style="19"/>
  </cols>
  <sheetData>
    <row r="1" spans="1:9" x14ac:dyDescent="0.2">
      <c r="A1" s="51" t="s">
        <v>1208</v>
      </c>
      <c r="B1" s="51" t="s">
        <v>2</v>
      </c>
      <c r="C1" s="51" t="s">
        <v>1209</v>
      </c>
      <c r="D1" s="51" t="s">
        <v>1210</v>
      </c>
      <c r="E1" s="51" t="s">
        <v>1211</v>
      </c>
      <c r="F1" s="51" t="s">
        <v>1212</v>
      </c>
      <c r="G1" s="51" t="s">
        <v>1213</v>
      </c>
      <c r="H1" s="51" t="s">
        <v>8</v>
      </c>
      <c r="I1" s="51" t="s">
        <v>1214</v>
      </c>
    </row>
    <row r="2" spans="1:9" x14ac:dyDescent="0.2">
      <c r="A2" s="34" t="s">
        <v>163</v>
      </c>
      <c r="B2" s="34">
        <v>354</v>
      </c>
      <c r="C2" s="34">
        <v>354</v>
      </c>
      <c r="D2" s="34">
        <v>35</v>
      </c>
      <c r="E2" s="34">
        <v>112</v>
      </c>
      <c r="F2" s="34">
        <v>44</v>
      </c>
      <c r="G2" s="34">
        <v>8</v>
      </c>
      <c r="H2" s="34">
        <v>8636</v>
      </c>
      <c r="I2" s="63">
        <f t="shared" ref="I2:I3" si="0">H2/(C2-D2)</f>
        <v>27.072100313479623</v>
      </c>
    </row>
    <row r="3" spans="1:9" x14ac:dyDescent="0.2">
      <c r="A3" s="34" t="s">
        <v>172</v>
      </c>
      <c r="B3" s="34">
        <v>281</v>
      </c>
      <c r="C3" s="34">
        <v>272</v>
      </c>
      <c r="D3" s="34">
        <v>30</v>
      </c>
      <c r="E3" s="34" t="s">
        <v>178</v>
      </c>
      <c r="F3" s="34">
        <v>40</v>
      </c>
      <c r="G3" s="34">
        <v>3</v>
      </c>
      <c r="H3" s="34">
        <v>6428</v>
      </c>
      <c r="I3" s="63">
        <f t="shared" si="0"/>
        <v>26.561983471074381</v>
      </c>
    </row>
    <row r="4" spans="1:9" x14ac:dyDescent="0.2">
      <c r="A4" s="34" t="s">
        <v>154</v>
      </c>
      <c r="B4" s="34">
        <v>233</v>
      </c>
      <c r="C4" s="34">
        <v>221</v>
      </c>
      <c r="D4" s="34">
        <v>35</v>
      </c>
      <c r="E4" s="34" t="s">
        <v>156</v>
      </c>
      <c r="F4" s="34">
        <v>28</v>
      </c>
      <c r="G4" s="34">
        <v>1</v>
      </c>
      <c r="H4" s="34">
        <v>5036</v>
      </c>
      <c r="I4" s="63">
        <f t="shared" ref="I4:I21" si="1">H4/(C4-D4)</f>
        <v>27.0752688172043</v>
      </c>
    </row>
    <row r="5" spans="1:9" x14ac:dyDescent="0.2">
      <c r="A5" s="34" t="s">
        <v>62</v>
      </c>
      <c r="B5" s="34">
        <v>243</v>
      </c>
      <c r="C5" s="34">
        <v>230</v>
      </c>
      <c r="D5" s="34">
        <v>17</v>
      </c>
      <c r="E5" s="34" t="s">
        <v>63</v>
      </c>
      <c r="F5" s="34">
        <v>23</v>
      </c>
      <c r="G5" s="34">
        <v>0</v>
      </c>
      <c r="H5" s="34">
        <v>4615</v>
      </c>
      <c r="I5" s="52">
        <f t="shared" si="1"/>
        <v>21.666666666666668</v>
      </c>
    </row>
    <row r="6" spans="1:9" x14ac:dyDescent="0.2">
      <c r="A6" s="34" t="s">
        <v>22</v>
      </c>
      <c r="B6" s="34">
        <v>193</v>
      </c>
      <c r="C6" s="34">
        <v>187</v>
      </c>
      <c r="D6" s="34">
        <v>30</v>
      </c>
      <c r="E6" s="34" t="s">
        <v>1201</v>
      </c>
      <c r="F6" s="34">
        <v>21</v>
      </c>
      <c r="G6" s="34">
        <v>1</v>
      </c>
      <c r="H6" s="34">
        <v>4190</v>
      </c>
      <c r="I6" s="52">
        <v>26.687898089171973</v>
      </c>
    </row>
    <row r="7" spans="1:9" x14ac:dyDescent="0.2">
      <c r="A7" s="34" t="s">
        <v>1105</v>
      </c>
      <c r="B7" s="34">
        <v>115</v>
      </c>
      <c r="C7" s="34">
        <v>114</v>
      </c>
      <c r="D7" s="34">
        <v>10</v>
      </c>
      <c r="E7" s="34">
        <v>212</v>
      </c>
      <c r="F7" s="34">
        <v>13</v>
      </c>
      <c r="G7" s="34">
        <v>10</v>
      </c>
      <c r="H7" s="34">
        <v>3644</v>
      </c>
      <c r="I7" s="52">
        <v>35.03846153846154</v>
      </c>
    </row>
    <row r="8" spans="1:9" x14ac:dyDescent="0.2">
      <c r="A8" s="34" t="s">
        <v>44</v>
      </c>
      <c r="B8" s="34">
        <v>223</v>
      </c>
      <c r="C8" s="34">
        <v>203</v>
      </c>
      <c r="D8" s="34">
        <v>18</v>
      </c>
      <c r="E8" s="34">
        <v>91</v>
      </c>
      <c r="F8" s="34">
        <v>18</v>
      </c>
      <c r="G8" s="34">
        <v>0</v>
      </c>
      <c r="H8" s="34">
        <v>3526</v>
      </c>
      <c r="I8" s="52">
        <f t="shared" si="1"/>
        <v>19.059459459459461</v>
      </c>
    </row>
    <row r="9" spans="1:9" x14ac:dyDescent="0.2">
      <c r="A9" s="34" t="s">
        <v>59</v>
      </c>
      <c r="B9" s="34">
        <v>149</v>
      </c>
      <c r="C9" s="34">
        <v>145</v>
      </c>
      <c r="D9" s="34">
        <v>15</v>
      </c>
      <c r="E9" s="34">
        <v>92</v>
      </c>
      <c r="F9" s="34">
        <v>16</v>
      </c>
      <c r="G9" s="34">
        <v>0</v>
      </c>
      <c r="H9" s="34">
        <v>3204</v>
      </c>
      <c r="I9" s="52">
        <f t="shared" si="1"/>
        <v>24.646153846153847</v>
      </c>
    </row>
    <row r="10" spans="1:9" x14ac:dyDescent="0.2">
      <c r="A10" s="34" t="s">
        <v>80</v>
      </c>
      <c r="B10" s="34">
        <v>114</v>
      </c>
      <c r="C10" s="34">
        <v>105</v>
      </c>
      <c r="D10" s="34">
        <v>9</v>
      </c>
      <c r="E10" s="34">
        <v>111</v>
      </c>
      <c r="F10" s="34">
        <v>17</v>
      </c>
      <c r="G10" s="34">
        <v>2</v>
      </c>
      <c r="H10" s="34">
        <v>2640</v>
      </c>
      <c r="I10" s="52">
        <f t="shared" si="1"/>
        <v>27.5</v>
      </c>
    </row>
    <row r="11" spans="1:9" x14ac:dyDescent="0.2">
      <c r="A11" s="34" t="s">
        <v>101</v>
      </c>
      <c r="B11" s="34">
        <v>179</v>
      </c>
      <c r="C11" s="34">
        <v>154</v>
      </c>
      <c r="D11" s="34">
        <v>17</v>
      </c>
      <c r="E11" s="34">
        <v>104</v>
      </c>
      <c r="F11" s="34">
        <v>11</v>
      </c>
      <c r="G11" s="34">
        <v>1</v>
      </c>
      <c r="H11" s="34">
        <v>2619</v>
      </c>
      <c r="I11" s="52">
        <f t="shared" si="1"/>
        <v>19.116788321167885</v>
      </c>
    </row>
    <row r="12" spans="1:9" x14ac:dyDescent="0.2">
      <c r="A12" s="34" t="s">
        <v>66</v>
      </c>
      <c r="B12" s="34">
        <v>209</v>
      </c>
      <c r="C12" s="34">
        <v>180</v>
      </c>
      <c r="D12" s="34">
        <v>24</v>
      </c>
      <c r="E12" s="34" t="s">
        <v>67</v>
      </c>
      <c r="F12" s="34">
        <v>3</v>
      </c>
      <c r="G12" s="34">
        <v>0</v>
      </c>
      <c r="H12" s="34">
        <v>2089</v>
      </c>
      <c r="I12" s="52">
        <f t="shared" si="1"/>
        <v>13.391025641025641</v>
      </c>
    </row>
    <row r="13" spans="1:9" x14ac:dyDescent="0.2">
      <c r="A13" s="34" t="s">
        <v>128</v>
      </c>
      <c r="B13" s="34">
        <v>105</v>
      </c>
      <c r="C13" s="34">
        <v>102</v>
      </c>
      <c r="D13" s="34">
        <v>5</v>
      </c>
      <c r="E13" s="34">
        <v>100</v>
      </c>
      <c r="F13" s="34">
        <v>7</v>
      </c>
      <c r="G13" s="34">
        <v>1</v>
      </c>
      <c r="H13" s="34">
        <v>2006</v>
      </c>
      <c r="I13" s="52">
        <f t="shared" si="1"/>
        <v>20.680412371134022</v>
      </c>
    </row>
    <row r="14" spans="1:9" x14ac:dyDescent="0.2">
      <c r="A14" s="34" t="s">
        <v>159</v>
      </c>
      <c r="B14" s="34">
        <v>146</v>
      </c>
      <c r="C14" s="34">
        <v>132</v>
      </c>
      <c r="D14" s="34">
        <v>15</v>
      </c>
      <c r="E14" s="34">
        <v>85</v>
      </c>
      <c r="F14" s="34">
        <v>5</v>
      </c>
      <c r="G14" s="34">
        <v>0</v>
      </c>
      <c r="H14" s="34">
        <v>1595</v>
      </c>
      <c r="I14" s="52">
        <f t="shared" si="1"/>
        <v>13.632478632478632</v>
      </c>
    </row>
    <row r="15" spans="1:9" x14ac:dyDescent="0.2">
      <c r="A15" s="34" t="s">
        <v>1228</v>
      </c>
      <c r="B15" s="34">
        <v>92</v>
      </c>
      <c r="C15" s="34">
        <v>88</v>
      </c>
      <c r="D15" s="34">
        <v>10</v>
      </c>
      <c r="E15" s="34">
        <v>71</v>
      </c>
      <c r="F15" s="34">
        <v>4</v>
      </c>
      <c r="G15" s="34">
        <v>0</v>
      </c>
      <c r="H15" s="34">
        <v>1594</v>
      </c>
      <c r="I15" s="34">
        <v>20.440000000000001</v>
      </c>
    </row>
    <row r="16" spans="1:9" x14ac:dyDescent="0.2">
      <c r="A16" s="34" t="s">
        <v>69</v>
      </c>
      <c r="B16" s="34">
        <v>185</v>
      </c>
      <c r="C16" s="34">
        <v>140</v>
      </c>
      <c r="D16" s="34">
        <v>31</v>
      </c>
      <c r="E16" s="34">
        <v>70</v>
      </c>
      <c r="F16" s="34">
        <v>4</v>
      </c>
      <c r="G16" s="34">
        <v>0</v>
      </c>
      <c r="H16" s="34">
        <v>1532</v>
      </c>
      <c r="I16" s="52">
        <f t="shared" si="1"/>
        <v>14.055045871559633</v>
      </c>
    </row>
    <row r="17" spans="1:9" x14ac:dyDescent="0.2">
      <c r="A17" s="34" t="s">
        <v>204</v>
      </c>
      <c r="B17" s="34">
        <v>258</v>
      </c>
      <c r="C17" s="34">
        <v>174</v>
      </c>
      <c r="D17" s="34">
        <v>62</v>
      </c>
      <c r="E17" s="34" t="s">
        <v>139</v>
      </c>
      <c r="F17" s="34">
        <v>0</v>
      </c>
      <c r="G17" s="34">
        <v>0</v>
      </c>
      <c r="H17" s="34">
        <v>1516</v>
      </c>
      <c r="I17" s="52">
        <f t="shared" si="1"/>
        <v>13.535714285714286</v>
      </c>
    </row>
    <row r="18" spans="1:9" x14ac:dyDescent="0.2">
      <c r="A18" s="34" t="s">
        <v>1207</v>
      </c>
      <c r="B18" s="34">
        <v>130</v>
      </c>
      <c r="C18" s="34">
        <v>124</v>
      </c>
      <c r="D18" s="34">
        <v>14</v>
      </c>
      <c r="E18" s="34">
        <v>67</v>
      </c>
      <c r="F18" s="34">
        <v>3</v>
      </c>
      <c r="G18" s="34">
        <v>0</v>
      </c>
      <c r="H18" s="34">
        <v>1471</v>
      </c>
      <c r="I18" s="52">
        <f t="shared" si="1"/>
        <v>13.372727272727273</v>
      </c>
    </row>
    <row r="19" spans="1:9" x14ac:dyDescent="0.2">
      <c r="A19" s="34" t="s">
        <v>1073</v>
      </c>
      <c r="B19" s="34">
        <v>140</v>
      </c>
      <c r="C19" s="34">
        <v>104</v>
      </c>
      <c r="D19" s="34">
        <v>18</v>
      </c>
      <c r="E19" s="34">
        <v>119</v>
      </c>
      <c r="F19" s="34">
        <v>3</v>
      </c>
      <c r="G19" s="34">
        <v>1</v>
      </c>
      <c r="H19" s="34">
        <v>1168</v>
      </c>
      <c r="I19" s="34">
        <v>13.58</v>
      </c>
    </row>
    <row r="20" spans="1:9" x14ac:dyDescent="0.2">
      <c r="A20" s="34" t="s">
        <v>52</v>
      </c>
      <c r="B20" s="34">
        <v>143</v>
      </c>
      <c r="C20" s="34">
        <v>111</v>
      </c>
      <c r="D20" s="34">
        <v>34</v>
      </c>
      <c r="E20" s="34" t="s">
        <v>55</v>
      </c>
      <c r="F20" s="34">
        <v>0</v>
      </c>
      <c r="G20" s="34">
        <v>0</v>
      </c>
      <c r="H20" s="34">
        <v>1109</v>
      </c>
      <c r="I20" s="52">
        <f t="shared" si="1"/>
        <v>14.402597402597403</v>
      </c>
    </row>
    <row r="21" spans="1:9" x14ac:dyDescent="0.2">
      <c r="A21" s="34" t="s">
        <v>136</v>
      </c>
      <c r="B21" s="34">
        <v>93</v>
      </c>
      <c r="C21" s="34">
        <v>82</v>
      </c>
      <c r="D21" s="34">
        <v>16</v>
      </c>
      <c r="E21" s="34">
        <v>60</v>
      </c>
      <c r="F21" s="34">
        <v>1</v>
      </c>
      <c r="G21" s="34">
        <v>0</v>
      </c>
      <c r="H21" s="34">
        <v>1020</v>
      </c>
      <c r="I21" s="52">
        <f t="shared" si="1"/>
        <v>15.454545454545455</v>
      </c>
    </row>
    <row r="24" spans="1:9" x14ac:dyDescent="0.2">
      <c r="I24" s="19"/>
    </row>
  </sheetData>
  <sortState xmlns:xlrd2="http://schemas.microsoft.com/office/spreadsheetml/2017/richdata2" ref="A2:J25">
    <sortCondition descending="1" ref="H2:H2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zoomScale="130" zoomScaleNormal="130" workbookViewId="0">
      <selection activeCell="E9" sqref="E9"/>
    </sheetView>
  </sheetViews>
  <sheetFormatPr defaultRowHeight="12.75" x14ac:dyDescent="0.2"/>
  <cols>
    <col min="1" max="1" width="15.28515625" style="34" bestFit="1" customWidth="1"/>
    <col min="2" max="2" width="10" style="34" bestFit="1" customWidth="1"/>
    <col min="3" max="3" width="8.5703125" style="34" bestFit="1" customWidth="1"/>
    <col min="4" max="4" width="5.42578125" style="34" customWidth="1"/>
    <col min="5" max="5" width="8" style="34" bestFit="1" customWidth="1"/>
    <col min="6" max="6" width="5.85546875" style="34" customWidth="1"/>
    <col min="7" max="7" width="6" style="34" bestFit="1" customWidth="1"/>
    <col min="8" max="8" width="5.42578125" style="63" bestFit="1" customWidth="1"/>
    <col min="9" max="9" width="6.28515625" style="106" bestFit="1" customWidth="1"/>
    <col min="10" max="10" width="5.5703125" style="63" bestFit="1" customWidth="1"/>
    <col min="11" max="16384" width="9.140625" style="19"/>
  </cols>
  <sheetData>
    <row r="1" spans="1:10" x14ac:dyDescent="0.2">
      <c r="A1" s="51" t="s">
        <v>0</v>
      </c>
      <c r="B1" s="51" t="s">
        <v>1215</v>
      </c>
      <c r="C1" s="51" t="s">
        <v>533</v>
      </c>
      <c r="D1" s="51" t="s">
        <v>8</v>
      </c>
      <c r="E1" s="51" t="s">
        <v>534</v>
      </c>
      <c r="F1" s="51" t="s">
        <v>535</v>
      </c>
      <c r="G1" s="51" t="s">
        <v>1216</v>
      </c>
      <c r="H1" s="104" t="s">
        <v>1217</v>
      </c>
      <c r="I1" s="105" t="s">
        <v>536</v>
      </c>
      <c r="J1" s="104" t="s">
        <v>1214</v>
      </c>
    </row>
    <row r="2" spans="1:10" x14ac:dyDescent="0.2">
      <c r="A2" s="34" t="s">
        <v>163</v>
      </c>
      <c r="B2" s="34">
        <v>15343</v>
      </c>
      <c r="C2" s="34">
        <v>521</v>
      </c>
      <c r="D2" s="34">
        <v>8075</v>
      </c>
      <c r="E2" s="34">
        <v>431</v>
      </c>
      <c r="F2" s="34" t="s">
        <v>743</v>
      </c>
      <c r="G2" s="34">
        <v>28</v>
      </c>
      <c r="H2" s="52">
        <f t="shared" ref="H2:H14" si="0">D2/(B2/6)</f>
        <v>3.1577918268917422</v>
      </c>
      <c r="I2" s="57">
        <f t="shared" ref="I2:I14" si="1">B2/E2</f>
        <v>35.598607888631093</v>
      </c>
      <c r="J2" s="52">
        <f t="shared" ref="J2:J14" si="2">D2/E2</f>
        <v>18.735498839907194</v>
      </c>
    </row>
    <row r="3" spans="1:10" x14ac:dyDescent="0.2">
      <c r="A3" s="34" t="s">
        <v>204</v>
      </c>
      <c r="B3" s="34">
        <v>15338</v>
      </c>
      <c r="C3" s="34">
        <v>594</v>
      </c>
      <c r="D3" s="34">
        <v>8380</v>
      </c>
      <c r="E3" s="34">
        <v>416</v>
      </c>
      <c r="F3" s="34" t="s">
        <v>741</v>
      </c>
      <c r="G3" s="34">
        <v>11</v>
      </c>
      <c r="H3" s="52">
        <f t="shared" si="0"/>
        <v>3.2781327422088928</v>
      </c>
      <c r="I3" s="57">
        <f t="shared" si="1"/>
        <v>36.870192307692307</v>
      </c>
      <c r="J3" s="52">
        <f t="shared" si="2"/>
        <v>20.14423076923077</v>
      </c>
    </row>
    <row r="4" spans="1:10" x14ac:dyDescent="0.2">
      <c r="A4" s="34" t="s">
        <v>87</v>
      </c>
      <c r="B4" s="34">
        <v>11292</v>
      </c>
      <c r="C4" s="34">
        <v>418</v>
      </c>
      <c r="D4" s="34">
        <v>4875</v>
      </c>
      <c r="E4" s="34">
        <v>304</v>
      </c>
      <c r="F4" s="34" t="s">
        <v>739</v>
      </c>
      <c r="G4" s="34">
        <v>14</v>
      </c>
      <c r="H4" s="52">
        <f t="shared" si="0"/>
        <v>2.5903294367693941</v>
      </c>
      <c r="I4" s="57">
        <f t="shared" si="1"/>
        <v>37.14473684210526</v>
      </c>
      <c r="J4" s="52">
        <f t="shared" si="2"/>
        <v>16.036184210526315</v>
      </c>
    </row>
    <row r="5" spans="1:10" x14ac:dyDescent="0.2">
      <c r="A5" s="34" t="s">
        <v>52</v>
      </c>
      <c r="B5" s="34">
        <v>9919</v>
      </c>
      <c r="C5" s="34">
        <v>345</v>
      </c>
      <c r="D5" s="34">
        <v>4860</v>
      </c>
      <c r="E5" s="34">
        <v>293</v>
      </c>
      <c r="F5" s="34" t="s">
        <v>766</v>
      </c>
      <c r="G5" s="34">
        <v>11</v>
      </c>
      <c r="H5" s="52">
        <f t="shared" si="0"/>
        <v>2.9398124810968844</v>
      </c>
      <c r="I5" s="57">
        <f t="shared" si="1"/>
        <v>33.853242320819113</v>
      </c>
      <c r="J5" s="52">
        <f t="shared" si="2"/>
        <v>16.58703071672355</v>
      </c>
    </row>
    <row r="6" spans="1:10" x14ac:dyDescent="0.2">
      <c r="A6" s="34" t="s">
        <v>69</v>
      </c>
      <c r="B6" s="34">
        <v>9383</v>
      </c>
      <c r="C6" s="34">
        <v>298</v>
      </c>
      <c r="D6" s="34">
        <v>5564</v>
      </c>
      <c r="E6" s="34">
        <v>285</v>
      </c>
      <c r="F6" s="34" t="s">
        <v>759</v>
      </c>
      <c r="G6" s="34">
        <v>7</v>
      </c>
      <c r="H6" s="52">
        <f t="shared" si="0"/>
        <v>3.557923904934456</v>
      </c>
      <c r="I6" s="57">
        <f t="shared" si="1"/>
        <v>32.92280701754386</v>
      </c>
      <c r="J6" s="52">
        <f t="shared" si="2"/>
        <v>19.522807017543858</v>
      </c>
    </row>
    <row r="7" spans="1:10" x14ac:dyDescent="0.2">
      <c r="A7" s="34" t="s">
        <v>101</v>
      </c>
      <c r="B7" s="34">
        <v>7418</v>
      </c>
      <c r="C7" s="34">
        <v>159</v>
      </c>
      <c r="D7" s="34">
        <v>4523</v>
      </c>
      <c r="E7" s="34">
        <v>199</v>
      </c>
      <c r="F7" s="34" t="s">
        <v>792</v>
      </c>
      <c r="G7" s="34">
        <v>3</v>
      </c>
      <c r="H7" s="52">
        <f t="shared" si="0"/>
        <v>3.6583984901590729</v>
      </c>
      <c r="I7" s="57">
        <f t="shared" si="1"/>
        <v>37.276381909547737</v>
      </c>
      <c r="J7" s="52">
        <f t="shared" si="2"/>
        <v>22.728643216080403</v>
      </c>
    </row>
    <row r="8" spans="1:10" x14ac:dyDescent="0.2">
      <c r="A8" s="34" t="s">
        <v>80</v>
      </c>
      <c r="B8" s="34">
        <v>5075</v>
      </c>
      <c r="C8" s="34">
        <v>132</v>
      </c>
      <c r="D8" s="34">
        <v>3230</v>
      </c>
      <c r="E8" s="34">
        <v>180</v>
      </c>
      <c r="F8" s="34" t="s">
        <v>754</v>
      </c>
      <c r="G8" s="34">
        <v>9</v>
      </c>
      <c r="H8" s="52">
        <f t="shared" si="0"/>
        <v>3.8187192118226601</v>
      </c>
      <c r="I8" s="57">
        <f t="shared" si="1"/>
        <v>28.194444444444443</v>
      </c>
      <c r="J8" s="52">
        <f t="shared" si="2"/>
        <v>17.944444444444443</v>
      </c>
    </row>
    <row r="9" spans="1:10" x14ac:dyDescent="0.2">
      <c r="A9" s="18" t="s">
        <v>73</v>
      </c>
      <c r="B9" s="34">
        <v>4316</v>
      </c>
      <c r="C9" s="34">
        <v>97</v>
      </c>
      <c r="D9" s="34">
        <v>3248</v>
      </c>
      <c r="E9" s="34">
        <v>175</v>
      </c>
      <c r="F9" s="34" t="s">
        <v>1355</v>
      </c>
      <c r="G9" s="34">
        <v>6</v>
      </c>
      <c r="H9" s="63">
        <v>4.5152919369786835</v>
      </c>
      <c r="I9" s="106">
        <v>24.662857142857142</v>
      </c>
      <c r="J9" s="63">
        <v>18.559999999999999</v>
      </c>
    </row>
    <row r="10" spans="1:10" x14ac:dyDescent="0.2">
      <c r="A10" s="34" t="s">
        <v>195</v>
      </c>
      <c r="B10" s="34">
        <v>6309</v>
      </c>
      <c r="C10" s="34">
        <v>222</v>
      </c>
      <c r="D10" s="34">
        <v>3597</v>
      </c>
      <c r="E10" s="34">
        <v>157</v>
      </c>
      <c r="F10" s="34" t="s">
        <v>791</v>
      </c>
      <c r="G10" s="34">
        <v>2</v>
      </c>
      <c r="H10" s="52">
        <f t="shared" si="0"/>
        <v>3.4208273894436521</v>
      </c>
      <c r="I10" s="57">
        <f t="shared" si="1"/>
        <v>40.184713375796179</v>
      </c>
      <c r="J10" s="52">
        <f t="shared" si="2"/>
        <v>22.910828025477706</v>
      </c>
    </row>
    <row r="11" spans="1:10" x14ac:dyDescent="0.2">
      <c r="A11" s="34" t="s">
        <v>202</v>
      </c>
      <c r="B11" s="34">
        <v>5347</v>
      </c>
      <c r="C11" s="34">
        <v>137</v>
      </c>
      <c r="D11" s="34">
        <v>3336</v>
      </c>
      <c r="E11" s="34">
        <v>136</v>
      </c>
      <c r="F11" s="34" t="s">
        <v>818</v>
      </c>
      <c r="G11" s="34">
        <v>2</v>
      </c>
      <c r="H11" s="52">
        <f t="shared" si="0"/>
        <v>3.7434075182345241</v>
      </c>
      <c r="I11" s="57">
        <f t="shared" si="1"/>
        <v>39.316176470588232</v>
      </c>
      <c r="J11" s="52">
        <f t="shared" si="2"/>
        <v>24.529411764705884</v>
      </c>
    </row>
    <row r="12" spans="1:10" x14ac:dyDescent="0.2">
      <c r="A12" s="34" t="s">
        <v>979</v>
      </c>
      <c r="B12" s="34">
        <v>3000</v>
      </c>
      <c r="C12" s="34">
        <v>81</v>
      </c>
      <c r="D12" s="34">
        <v>2201</v>
      </c>
      <c r="E12" s="34">
        <v>132</v>
      </c>
      <c r="F12" s="34" t="s">
        <v>741</v>
      </c>
      <c r="G12" s="34">
        <v>2</v>
      </c>
      <c r="H12" s="52">
        <f t="shared" ref="H12:H13" si="3">D12/(B12/6)</f>
        <v>4.4020000000000001</v>
      </c>
      <c r="I12" s="57">
        <f t="shared" ref="I12:I13" si="4">B12/E12</f>
        <v>22.727272727272727</v>
      </c>
      <c r="J12" s="52">
        <f t="shared" ref="J12:J13" si="5">D12/E12</f>
        <v>16.674242424242426</v>
      </c>
    </row>
    <row r="13" spans="1:10" x14ac:dyDescent="0.2">
      <c r="A13" s="34" t="s">
        <v>1073</v>
      </c>
      <c r="B13" s="34">
        <v>3742</v>
      </c>
      <c r="C13" s="34">
        <v>40</v>
      </c>
      <c r="D13" s="34">
        <v>2768</v>
      </c>
      <c r="E13" s="34">
        <v>130</v>
      </c>
      <c r="F13" s="34" t="s">
        <v>1308</v>
      </c>
      <c r="G13" s="34">
        <v>2</v>
      </c>
      <c r="H13" s="52">
        <f t="shared" si="3"/>
        <v>4.438268305718867</v>
      </c>
      <c r="I13" s="57">
        <f t="shared" si="4"/>
        <v>28.784615384615385</v>
      </c>
      <c r="J13" s="52">
        <f t="shared" si="5"/>
        <v>21.292307692307691</v>
      </c>
    </row>
    <row r="14" spans="1:10" x14ac:dyDescent="0.2">
      <c r="A14" s="18" t="s">
        <v>1078</v>
      </c>
      <c r="B14" s="34">
        <v>2840</v>
      </c>
      <c r="C14" s="34">
        <v>56</v>
      </c>
      <c r="D14" s="34">
        <v>2064</v>
      </c>
      <c r="E14" s="34">
        <v>118</v>
      </c>
      <c r="F14" s="98" t="s">
        <v>1250</v>
      </c>
      <c r="G14" s="34">
        <v>4</v>
      </c>
      <c r="H14" s="52">
        <f t="shared" si="0"/>
        <v>4.3605633802816905</v>
      </c>
      <c r="I14" s="57">
        <f t="shared" si="1"/>
        <v>24.067796610169491</v>
      </c>
      <c r="J14" s="52">
        <f t="shared" si="2"/>
        <v>17.491525423728813</v>
      </c>
    </row>
    <row r="15" spans="1:10" x14ac:dyDescent="0.2">
      <c r="A15" s="34" t="s">
        <v>59</v>
      </c>
      <c r="B15" s="34">
        <v>4347</v>
      </c>
      <c r="C15" s="34">
        <v>146</v>
      </c>
      <c r="D15" s="34">
        <v>2282</v>
      </c>
      <c r="E15" s="34">
        <v>112</v>
      </c>
      <c r="F15" s="34" t="s">
        <v>762</v>
      </c>
      <c r="G15" s="34">
        <v>3</v>
      </c>
      <c r="H15" s="52">
        <f>D15/(B15/6)</f>
        <v>3.1497584541062804</v>
      </c>
      <c r="I15" s="57">
        <f>B15/E15</f>
        <v>38.8125</v>
      </c>
      <c r="J15" s="52">
        <f>D15/E15</f>
        <v>20.375</v>
      </c>
    </row>
    <row r="16" spans="1:10" x14ac:dyDescent="0.2">
      <c r="A16" s="34" t="s">
        <v>108</v>
      </c>
      <c r="B16" s="34">
        <v>3399</v>
      </c>
      <c r="C16" s="34">
        <v>155</v>
      </c>
      <c r="D16" s="34">
        <v>1277</v>
      </c>
      <c r="E16" s="34">
        <v>105</v>
      </c>
      <c r="F16" s="34" t="s">
        <v>746</v>
      </c>
      <c r="G16" s="34">
        <v>9</v>
      </c>
      <c r="H16" s="52">
        <f>D16/(B16/6)</f>
        <v>2.2541924095322154</v>
      </c>
      <c r="I16" s="57">
        <f>B16/E16</f>
        <v>32.371428571428574</v>
      </c>
      <c r="J16" s="52">
        <f>D16/E16</f>
        <v>12.161904761904761</v>
      </c>
    </row>
    <row r="17" spans="1:10" x14ac:dyDescent="0.2">
      <c r="A17" s="34" t="s">
        <v>213</v>
      </c>
      <c r="B17" s="34">
        <v>3125</v>
      </c>
      <c r="C17" s="34">
        <v>69</v>
      </c>
      <c r="D17" s="34">
        <v>2094</v>
      </c>
      <c r="E17" s="34">
        <v>102</v>
      </c>
      <c r="F17" s="34" t="s">
        <v>862</v>
      </c>
      <c r="G17" s="34">
        <v>1</v>
      </c>
      <c r="H17" s="63">
        <v>4.0204800000000001</v>
      </c>
      <c r="I17" s="106">
        <v>30.637254901960784</v>
      </c>
      <c r="J17" s="63">
        <v>20.529411764705884</v>
      </c>
    </row>
  </sheetData>
  <sortState xmlns:xlrd2="http://schemas.microsoft.com/office/spreadsheetml/2017/richdata2" ref="A2:J16">
    <sortCondition descending="1" ref="E2:E1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44"/>
  <sheetViews>
    <sheetView topLeftCell="A410" zoomScale="115" zoomScaleNormal="115" workbookViewId="0">
      <selection activeCell="M57" sqref="M57"/>
    </sheetView>
  </sheetViews>
  <sheetFormatPr defaultRowHeight="12.75" x14ac:dyDescent="0.2"/>
  <cols>
    <col min="1" max="1" width="5" style="34" customWidth="1"/>
    <col min="2" max="2" width="1.7109375" style="34" bestFit="1" customWidth="1"/>
    <col min="3" max="3" width="15" style="34" bestFit="1" customWidth="1"/>
    <col min="4" max="4" width="4.7109375" style="34" bestFit="1" customWidth="1"/>
    <col min="5" max="5" width="15" style="34" bestFit="1" customWidth="1"/>
    <col min="6" max="6" width="4.7109375" style="34" bestFit="1" customWidth="1"/>
    <col min="7" max="7" width="4.5703125" style="34" bestFit="1" customWidth="1"/>
    <col min="8" max="8" width="26.7109375" style="34" bestFit="1" customWidth="1"/>
    <col min="9" max="9" width="7" style="34" bestFit="1" customWidth="1"/>
    <col min="10" max="10" width="8.85546875" style="20" customWidth="1"/>
    <col min="11" max="11" width="10.7109375" style="34" customWidth="1"/>
    <col min="12" max="16384" width="9.140625" style="34"/>
  </cols>
  <sheetData>
    <row r="1" spans="1:11" s="51" customFormat="1" x14ac:dyDescent="0.2">
      <c r="A1" s="22" t="s">
        <v>1243</v>
      </c>
      <c r="B1" s="22" t="s">
        <v>218</v>
      </c>
      <c r="C1" s="22" t="s">
        <v>1241</v>
      </c>
      <c r="D1" s="22" t="s">
        <v>1244</v>
      </c>
      <c r="E1" s="22" t="s">
        <v>1242</v>
      </c>
      <c r="F1" s="22" t="s">
        <v>1244</v>
      </c>
      <c r="G1" s="22" t="s">
        <v>1245</v>
      </c>
      <c r="H1" s="22" t="s">
        <v>1246</v>
      </c>
      <c r="I1" s="22" t="s">
        <v>1247</v>
      </c>
      <c r="J1" s="64" t="s">
        <v>933</v>
      </c>
    </row>
    <row r="2" spans="1:11" x14ac:dyDescent="0.2">
      <c r="A2" s="34">
        <v>230</v>
      </c>
      <c r="B2" s="100"/>
      <c r="C2" s="71" t="s">
        <v>1443</v>
      </c>
      <c r="D2" s="100">
        <v>133</v>
      </c>
      <c r="E2" s="71" t="s">
        <v>1405</v>
      </c>
      <c r="F2" s="34">
        <v>71</v>
      </c>
      <c r="G2" s="142">
        <v>1</v>
      </c>
      <c r="H2" s="141" t="s">
        <v>230</v>
      </c>
      <c r="I2" s="34" t="s">
        <v>1117</v>
      </c>
      <c r="J2" s="143" t="s">
        <v>1444</v>
      </c>
    </row>
    <row r="3" spans="1:11" x14ac:dyDescent="0.2">
      <c r="A3" s="32">
        <v>167</v>
      </c>
      <c r="B3" s="32"/>
      <c r="C3" s="32" t="s">
        <v>172</v>
      </c>
      <c r="D3" s="32">
        <v>93</v>
      </c>
      <c r="E3" s="32" t="s">
        <v>193</v>
      </c>
      <c r="F3" s="32">
        <v>60</v>
      </c>
      <c r="G3" s="32">
        <v>1</v>
      </c>
      <c r="H3" s="32" t="s">
        <v>215</v>
      </c>
      <c r="I3" s="32" t="s">
        <v>1117</v>
      </c>
      <c r="J3" s="28" t="s">
        <v>217</v>
      </c>
      <c r="K3" s="65"/>
    </row>
    <row r="4" spans="1:11" x14ac:dyDescent="0.2">
      <c r="A4" s="32">
        <v>165</v>
      </c>
      <c r="B4" s="32" t="s">
        <v>218</v>
      </c>
      <c r="C4" s="32" t="s">
        <v>154</v>
      </c>
      <c r="D4" s="32" t="s">
        <v>219</v>
      </c>
      <c r="E4" s="32" t="s">
        <v>163</v>
      </c>
      <c r="F4" s="32" t="s">
        <v>169</v>
      </c>
      <c r="G4" s="32">
        <v>1</v>
      </c>
      <c r="H4" s="32" t="s">
        <v>220</v>
      </c>
      <c r="I4" s="32" t="s">
        <v>1116</v>
      </c>
      <c r="J4" s="28" t="s">
        <v>222</v>
      </c>
    </row>
    <row r="5" spans="1:11" x14ac:dyDescent="0.2">
      <c r="A5" s="32">
        <v>162</v>
      </c>
      <c r="B5" s="32"/>
      <c r="C5" s="32" t="s">
        <v>172</v>
      </c>
      <c r="D5" s="32">
        <v>96</v>
      </c>
      <c r="E5" s="32" t="s">
        <v>193</v>
      </c>
      <c r="F5" s="32">
        <v>57</v>
      </c>
      <c r="G5" s="32">
        <v>1</v>
      </c>
      <c r="H5" s="32" t="s">
        <v>225</v>
      </c>
      <c r="I5" s="32" t="s">
        <v>1117</v>
      </c>
      <c r="J5" s="28" t="s">
        <v>226</v>
      </c>
    </row>
    <row r="6" spans="1:11" x14ac:dyDescent="0.2">
      <c r="A6" s="34">
        <v>156</v>
      </c>
      <c r="C6" s="32" t="s">
        <v>44</v>
      </c>
      <c r="D6" s="32">
        <v>67</v>
      </c>
      <c r="E6" s="34" t="s">
        <v>1105</v>
      </c>
      <c r="F6" s="34">
        <v>122</v>
      </c>
      <c r="G6" s="32">
        <v>1</v>
      </c>
      <c r="H6" s="32" t="s">
        <v>1197</v>
      </c>
      <c r="I6" s="32" t="s">
        <v>1116</v>
      </c>
      <c r="J6" s="28" t="s">
        <v>1198</v>
      </c>
    </row>
    <row r="7" spans="1:11" x14ac:dyDescent="0.2">
      <c r="A7" s="34">
        <v>155</v>
      </c>
      <c r="C7" s="32" t="s">
        <v>44</v>
      </c>
      <c r="D7" s="32">
        <v>64</v>
      </c>
      <c r="E7" s="34" t="s">
        <v>1105</v>
      </c>
      <c r="F7" s="34">
        <v>123</v>
      </c>
      <c r="G7" s="32">
        <v>1</v>
      </c>
      <c r="H7" s="32" t="s">
        <v>1191</v>
      </c>
      <c r="I7" s="32" t="s">
        <v>1116</v>
      </c>
      <c r="J7" s="28" t="s">
        <v>1192</v>
      </c>
    </row>
    <row r="8" spans="1:11" x14ac:dyDescent="0.2">
      <c r="A8" s="34">
        <v>152</v>
      </c>
      <c r="B8" s="100"/>
      <c r="C8" s="71" t="s">
        <v>1396</v>
      </c>
      <c r="D8" s="100" t="s">
        <v>1384</v>
      </c>
      <c r="E8" s="34" t="s">
        <v>1397</v>
      </c>
      <c r="F8" s="34">
        <v>62</v>
      </c>
      <c r="G8" s="34">
        <v>1</v>
      </c>
      <c r="H8" s="71" t="s">
        <v>1319</v>
      </c>
      <c r="I8" s="32" t="s">
        <v>1116</v>
      </c>
      <c r="J8" s="20" t="s">
        <v>1398</v>
      </c>
    </row>
    <row r="9" spans="1:11" x14ac:dyDescent="0.2">
      <c r="A9" s="32">
        <v>145</v>
      </c>
      <c r="B9" s="32"/>
      <c r="C9" s="32" t="s">
        <v>172</v>
      </c>
      <c r="D9" s="32">
        <v>62</v>
      </c>
      <c r="E9" s="32" t="s">
        <v>163</v>
      </c>
      <c r="F9" s="32" t="s">
        <v>219</v>
      </c>
      <c r="G9" s="32">
        <v>1</v>
      </c>
      <c r="H9" s="32" t="s">
        <v>227</v>
      </c>
      <c r="I9" s="32" t="s">
        <v>1116</v>
      </c>
      <c r="J9" s="28" t="s">
        <v>229</v>
      </c>
    </row>
    <row r="10" spans="1:11" x14ac:dyDescent="0.2">
      <c r="A10" s="32">
        <v>143</v>
      </c>
      <c r="B10" s="32"/>
      <c r="C10" s="32" t="s">
        <v>172</v>
      </c>
      <c r="D10" s="32">
        <v>67</v>
      </c>
      <c r="E10" s="32" t="s">
        <v>193</v>
      </c>
      <c r="F10" s="32" t="s">
        <v>194</v>
      </c>
      <c r="G10" s="32">
        <v>1</v>
      </c>
      <c r="H10" s="32" t="s">
        <v>232</v>
      </c>
      <c r="I10" s="32" t="s">
        <v>1117</v>
      </c>
      <c r="J10" s="28" t="s">
        <v>233</v>
      </c>
    </row>
    <row r="11" spans="1:11" x14ac:dyDescent="0.2">
      <c r="A11" s="32">
        <v>142</v>
      </c>
      <c r="B11" s="32" t="s">
        <v>218</v>
      </c>
      <c r="C11" s="32" t="s">
        <v>172</v>
      </c>
      <c r="D11" s="32" t="s">
        <v>234</v>
      </c>
      <c r="E11" s="32" t="s">
        <v>154</v>
      </c>
      <c r="F11" s="32" t="s">
        <v>164</v>
      </c>
      <c r="G11" s="32">
        <v>1</v>
      </c>
      <c r="H11" s="32" t="s">
        <v>235</v>
      </c>
      <c r="I11" s="32" t="s">
        <v>1117</v>
      </c>
      <c r="J11" s="28" t="s">
        <v>236</v>
      </c>
    </row>
    <row r="12" spans="1:11" x14ac:dyDescent="0.2">
      <c r="A12" s="32">
        <v>139</v>
      </c>
      <c r="B12" s="32"/>
      <c r="C12" s="32" t="s">
        <v>154</v>
      </c>
      <c r="D12" s="32">
        <v>52</v>
      </c>
      <c r="E12" s="32" t="s">
        <v>163</v>
      </c>
      <c r="F12" s="32">
        <v>88</v>
      </c>
      <c r="G12" s="32">
        <v>1</v>
      </c>
      <c r="H12" s="32" t="s">
        <v>237</v>
      </c>
      <c r="I12" s="32" t="s">
        <v>1116</v>
      </c>
      <c r="J12" s="28" t="s">
        <v>238</v>
      </c>
    </row>
    <row r="13" spans="1:11" x14ac:dyDescent="0.2">
      <c r="A13" s="32">
        <v>137</v>
      </c>
      <c r="B13" s="32"/>
      <c r="C13" s="32" t="s">
        <v>66</v>
      </c>
      <c r="D13" s="32">
        <v>58</v>
      </c>
      <c r="E13" s="32" t="s">
        <v>62</v>
      </c>
      <c r="F13" s="32">
        <v>80</v>
      </c>
      <c r="G13" s="32">
        <v>1</v>
      </c>
      <c r="H13" s="32" t="s">
        <v>239</v>
      </c>
      <c r="I13" s="32" t="s">
        <v>1116</v>
      </c>
      <c r="J13" s="28" t="s">
        <v>240</v>
      </c>
    </row>
    <row r="14" spans="1:11" x14ac:dyDescent="0.2">
      <c r="A14" s="32">
        <v>126</v>
      </c>
      <c r="C14" s="32" t="s">
        <v>22</v>
      </c>
      <c r="D14" s="32">
        <v>40</v>
      </c>
      <c r="E14" s="32" t="s">
        <v>1105</v>
      </c>
      <c r="F14" s="32">
        <v>138</v>
      </c>
      <c r="G14" s="32">
        <v>1</v>
      </c>
      <c r="H14" s="32" t="s">
        <v>1187</v>
      </c>
      <c r="I14" s="32" t="s">
        <v>1116</v>
      </c>
      <c r="J14" s="28" t="s">
        <v>1202</v>
      </c>
    </row>
    <row r="15" spans="1:11" x14ac:dyDescent="0.2">
      <c r="A15" s="32">
        <v>122</v>
      </c>
      <c r="C15" s="32" t="s">
        <v>154</v>
      </c>
      <c r="D15" s="32">
        <v>27</v>
      </c>
      <c r="E15" s="32" t="s">
        <v>80</v>
      </c>
      <c r="F15" s="32">
        <v>95</v>
      </c>
      <c r="G15" s="32">
        <v>1</v>
      </c>
      <c r="H15" s="32" t="s">
        <v>466</v>
      </c>
      <c r="I15" s="32" t="s">
        <v>1116</v>
      </c>
      <c r="J15" s="28" t="s">
        <v>1106</v>
      </c>
    </row>
    <row r="16" spans="1:11" x14ac:dyDescent="0.2">
      <c r="A16" s="32">
        <v>119</v>
      </c>
      <c r="B16" s="32"/>
      <c r="C16" s="32" t="s">
        <v>66</v>
      </c>
      <c r="D16" s="32">
        <v>36</v>
      </c>
      <c r="E16" s="32" t="s">
        <v>59</v>
      </c>
      <c r="F16" s="32">
        <v>68</v>
      </c>
      <c r="G16" s="32">
        <v>1</v>
      </c>
      <c r="H16" s="32" t="s">
        <v>245</v>
      </c>
      <c r="I16" s="32" t="s">
        <v>1116</v>
      </c>
      <c r="J16" s="28" t="s">
        <v>251</v>
      </c>
    </row>
    <row r="17" spans="1:10" x14ac:dyDescent="0.2">
      <c r="A17" s="34">
        <v>119</v>
      </c>
      <c r="C17" s="32" t="s">
        <v>1265</v>
      </c>
      <c r="D17" s="34">
        <v>27</v>
      </c>
      <c r="E17" s="34" t="s">
        <v>1105</v>
      </c>
      <c r="F17" s="34" t="s">
        <v>1328</v>
      </c>
      <c r="G17" s="34">
        <v>1</v>
      </c>
      <c r="H17" s="19" t="s">
        <v>1319</v>
      </c>
      <c r="I17" s="19" t="s">
        <v>1116</v>
      </c>
      <c r="J17" s="20" t="s">
        <v>1329</v>
      </c>
    </row>
    <row r="18" spans="1:10" x14ac:dyDescent="0.2">
      <c r="A18" s="32">
        <v>115</v>
      </c>
      <c r="B18" s="32"/>
      <c r="C18" s="32" t="s">
        <v>172</v>
      </c>
      <c r="D18" s="32">
        <v>49</v>
      </c>
      <c r="E18" s="32" t="s">
        <v>154</v>
      </c>
      <c r="F18" s="32" t="s">
        <v>252</v>
      </c>
      <c r="G18" s="32">
        <v>1</v>
      </c>
      <c r="H18" s="32" t="s">
        <v>235</v>
      </c>
      <c r="I18" s="32" t="s">
        <v>1117</v>
      </c>
      <c r="J18" s="28" t="s">
        <v>253</v>
      </c>
    </row>
    <row r="19" spans="1:10" x14ac:dyDescent="0.2">
      <c r="A19" s="32">
        <v>114</v>
      </c>
      <c r="B19" s="32"/>
      <c r="C19" s="32" t="s">
        <v>172</v>
      </c>
      <c r="D19" s="32">
        <v>63</v>
      </c>
      <c r="E19" s="32" t="s">
        <v>163</v>
      </c>
      <c r="F19" s="32">
        <v>88</v>
      </c>
      <c r="G19" s="32">
        <v>1</v>
      </c>
      <c r="H19" s="32" t="s">
        <v>245</v>
      </c>
      <c r="I19" s="32" t="s">
        <v>1116</v>
      </c>
      <c r="J19" s="28" t="s">
        <v>254</v>
      </c>
    </row>
    <row r="20" spans="1:10" x14ac:dyDescent="0.2">
      <c r="A20" s="32">
        <v>112</v>
      </c>
      <c r="B20" s="32"/>
      <c r="C20" s="32" t="s">
        <v>172</v>
      </c>
      <c r="D20" s="32">
        <v>60</v>
      </c>
      <c r="E20" s="32" t="s">
        <v>154</v>
      </c>
      <c r="F20" s="32">
        <v>33</v>
      </c>
      <c r="G20" s="32">
        <v>1</v>
      </c>
      <c r="H20" s="32" t="s">
        <v>258</v>
      </c>
      <c r="I20" s="32" t="s">
        <v>1116</v>
      </c>
      <c r="J20" s="28" t="s">
        <v>259</v>
      </c>
    </row>
    <row r="21" spans="1:10" x14ac:dyDescent="0.2">
      <c r="A21" s="32">
        <v>112</v>
      </c>
      <c r="C21" s="32" t="s">
        <v>154</v>
      </c>
      <c r="D21" s="32">
        <v>33</v>
      </c>
      <c r="E21" s="32" t="s">
        <v>80</v>
      </c>
      <c r="F21" s="32">
        <v>78</v>
      </c>
      <c r="G21" s="32">
        <v>1</v>
      </c>
      <c r="H21" s="32" t="s">
        <v>223</v>
      </c>
      <c r="I21" s="32" t="s">
        <v>1117</v>
      </c>
      <c r="J21" s="28" t="s">
        <v>1115</v>
      </c>
    </row>
    <row r="22" spans="1:10" x14ac:dyDescent="0.2">
      <c r="A22" s="32">
        <v>111</v>
      </c>
      <c r="B22" s="32"/>
      <c r="C22" s="32" t="s">
        <v>172</v>
      </c>
      <c r="D22" s="32" t="s">
        <v>173</v>
      </c>
      <c r="E22" s="32" t="s">
        <v>193</v>
      </c>
      <c r="F22" s="32">
        <v>40</v>
      </c>
      <c r="G22" s="32">
        <v>1</v>
      </c>
      <c r="H22" s="32" t="s">
        <v>256</v>
      </c>
      <c r="I22" s="32" t="s">
        <v>1117</v>
      </c>
      <c r="J22" s="28" t="s">
        <v>260</v>
      </c>
    </row>
    <row r="23" spans="1:10" x14ac:dyDescent="0.2">
      <c r="A23" s="34">
        <v>110</v>
      </c>
      <c r="C23" s="32" t="s">
        <v>1265</v>
      </c>
      <c r="D23" s="34">
        <v>49</v>
      </c>
      <c r="E23" s="34" t="s">
        <v>1105</v>
      </c>
      <c r="F23" s="34">
        <v>41</v>
      </c>
      <c r="G23" s="34">
        <v>1</v>
      </c>
      <c r="H23" s="34" t="s">
        <v>285</v>
      </c>
      <c r="I23" s="34" t="s">
        <v>1117</v>
      </c>
      <c r="J23" s="20" t="s">
        <v>1334</v>
      </c>
    </row>
    <row r="24" spans="1:10" x14ac:dyDescent="0.2">
      <c r="A24" s="32">
        <v>109</v>
      </c>
      <c r="B24" s="32"/>
      <c r="C24" s="32" t="s">
        <v>154</v>
      </c>
      <c r="D24" s="32">
        <v>74</v>
      </c>
      <c r="E24" s="32" t="s">
        <v>163</v>
      </c>
      <c r="F24" s="32">
        <v>60</v>
      </c>
      <c r="G24" s="32">
        <v>1</v>
      </c>
      <c r="H24" s="32" t="s">
        <v>263</v>
      </c>
      <c r="I24" s="32" t="s">
        <v>1116</v>
      </c>
      <c r="J24" s="28" t="s">
        <v>264</v>
      </c>
    </row>
    <row r="25" spans="1:10" x14ac:dyDescent="0.2">
      <c r="A25" s="32">
        <v>105</v>
      </c>
      <c r="B25" s="32" t="s">
        <v>218</v>
      </c>
      <c r="C25" s="32" t="s">
        <v>154</v>
      </c>
      <c r="D25" s="32" t="s">
        <v>29</v>
      </c>
      <c r="E25" s="32" t="s">
        <v>163</v>
      </c>
      <c r="F25" s="32" t="s">
        <v>157</v>
      </c>
      <c r="G25" s="32">
        <v>1</v>
      </c>
      <c r="H25" s="32" t="s">
        <v>237</v>
      </c>
      <c r="I25" s="32" t="s">
        <v>1117</v>
      </c>
      <c r="J25" s="28" t="s">
        <v>266</v>
      </c>
    </row>
    <row r="26" spans="1:10" x14ac:dyDescent="0.2">
      <c r="A26" s="34">
        <v>99</v>
      </c>
      <c r="B26" s="99"/>
      <c r="C26" s="32" t="s">
        <v>1265</v>
      </c>
      <c r="D26" s="100">
        <v>68</v>
      </c>
      <c r="E26" s="19" t="s">
        <v>1105</v>
      </c>
      <c r="F26" s="34">
        <v>29</v>
      </c>
      <c r="G26" s="100">
        <v>1</v>
      </c>
      <c r="H26" s="71" t="s">
        <v>1369</v>
      </c>
      <c r="I26" s="32" t="s">
        <v>1116</v>
      </c>
      <c r="J26" s="20" t="s">
        <v>1370</v>
      </c>
    </row>
    <row r="27" spans="1:10" x14ac:dyDescent="0.2">
      <c r="A27" s="32">
        <v>97</v>
      </c>
      <c r="B27" s="32"/>
      <c r="C27" s="32" t="s">
        <v>172</v>
      </c>
      <c r="D27" s="32">
        <v>47</v>
      </c>
      <c r="E27" s="32" t="s">
        <v>193</v>
      </c>
      <c r="F27" s="32">
        <v>40</v>
      </c>
      <c r="G27" s="32">
        <v>1</v>
      </c>
      <c r="H27" s="32" t="s">
        <v>249</v>
      </c>
      <c r="I27" s="32" t="s">
        <v>1117</v>
      </c>
      <c r="J27" s="28" t="s">
        <v>284</v>
      </c>
    </row>
    <row r="28" spans="1:10" x14ac:dyDescent="0.2">
      <c r="A28" s="32">
        <v>97</v>
      </c>
      <c r="B28" s="32"/>
      <c r="C28" s="32" t="s">
        <v>154</v>
      </c>
      <c r="D28" s="32" t="s">
        <v>155</v>
      </c>
      <c r="E28" s="32" t="s">
        <v>163</v>
      </c>
      <c r="F28" s="32">
        <v>55</v>
      </c>
      <c r="G28" s="32">
        <v>1</v>
      </c>
      <c r="H28" s="32" t="s">
        <v>285</v>
      </c>
      <c r="I28" s="32" t="s">
        <v>1117</v>
      </c>
      <c r="J28" s="28" t="s">
        <v>286</v>
      </c>
    </row>
    <row r="29" spans="1:10" x14ac:dyDescent="0.2">
      <c r="A29" s="32">
        <v>96</v>
      </c>
      <c r="B29" s="32"/>
      <c r="C29" s="32" t="s">
        <v>172</v>
      </c>
      <c r="D29" s="32">
        <v>50</v>
      </c>
      <c r="E29" s="32" t="s">
        <v>119</v>
      </c>
      <c r="F29" s="32">
        <v>35</v>
      </c>
      <c r="G29" s="32">
        <v>1</v>
      </c>
      <c r="H29" s="32" t="s">
        <v>290</v>
      </c>
      <c r="I29" s="32" t="s">
        <v>1117</v>
      </c>
      <c r="J29" s="28" t="s">
        <v>291</v>
      </c>
    </row>
    <row r="30" spans="1:10" x14ac:dyDescent="0.2">
      <c r="A30" s="32">
        <v>96</v>
      </c>
      <c r="B30" s="32"/>
      <c r="C30" s="32" t="s">
        <v>172</v>
      </c>
      <c r="D30" s="32">
        <v>49</v>
      </c>
      <c r="E30" s="32" t="s">
        <v>154</v>
      </c>
      <c r="F30" s="32">
        <v>66</v>
      </c>
      <c r="G30" s="32">
        <v>1</v>
      </c>
      <c r="H30" s="32" t="s">
        <v>230</v>
      </c>
      <c r="I30" s="32" t="s">
        <v>1116</v>
      </c>
      <c r="J30" s="28" t="s">
        <v>292</v>
      </c>
    </row>
    <row r="31" spans="1:10" x14ac:dyDescent="0.2">
      <c r="A31" s="34">
        <v>96</v>
      </c>
      <c r="C31" s="34" t="s">
        <v>1225</v>
      </c>
      <c r="D31" s="34">
        <v>17</v>
      </c>
      <c r="E31" s="34" t="s">
        <v>1105</v>
      </c>
      <c r="F31" s="34" t="s">
        <v>1226</v>
      </c>
      <c r="G31" s="34">
        <v>1</v>
      </c>
      <c r="H31" s="34" t="s">
        <v>230</v>
      </c>
      <c r="I31" s="34" t="s">
        <v>1117</v>
      </c>
      <c r="J31" s="20" t="s">
        <v>1227</v>
      </c>
    </row>
    <row r="32" spans="1:10" x14ac:dyDescent="0.2">
      <c r="A32" s="34">
        <v>95</v>
      </c>
      <c r="C32" s="34" t="s">
        <v>154</v>
      </c>
      <c r="D32" s="34">
        <v>11</v>
      </c>
      <c r="E32" s="17" t="s">
        <v>84</v>
      </c>
      <c r="F32" s="34">
        <v>54</v>
      </c>
      <c r="G32" s="32">
        <v>1</v>
      </c>
      <c r="H32" s="32" t="s">
        <v>980</v>
      </c>
      <c r="I32" s="32" t="s">
        <v>1117</v>
      </c>
      <c r="J32" s="28" t="s">
        <v>983</v>
      </c>
    </row>
    <row r="33" spans="1:10" x14ac:dyDescent="0.2">
      <c r="A33" s="32">
        <v>94</v>
      </c>
      <c r="B33" s="32"/>
      <c r="C33" s="32" t="s">
        <v>62</v>
      </c>
      <c r="D33" s="32">
        <v>32</v>
      </c>
      <c r="E33" s="32" t="s">
        <v>128</v>
      </c>
      <c r="F33" s="32">
        <v>54</v>
      </c>
      <c r="G33" s="32">
        <v>1</v>
      </c>
      <c r="H33" s="32" t="s">
        <v>298</v>
      </c>
      <c r="I33" s="32" t="s">
        <v>1117</v>
      </c>
      <c r="J33" s="28" t="s">
        <v>299</v>
      </c>
    </row>
    <row r="34" spans="1:10" x14ac:dyDescent="0.2">
      <c r="A34" s="32">
        <v>93</v>
      </c>
      <c r="B34" s="32"/>
      <c r="C34" s="32" t="s">
        <v>172</v>
      </c>
      <c r="D34" s="32">
        <v>73</v>
      </c>
      <c r="E34" s="32" t="s">
        <v>62</v>
      </c>
      <c r="F34" s="32">
        <v>33</v>
      </c>
      <c r="G34" s="32">
        <v>1</v>
      </c>
      <c r="H34" s="32" t="s">
        <v>302</v>
      </c>
      <c r="I34" s="32" t="s">
        <v>1116</v>
      </c>
      <c r="J34" s="28" t="s">
        <v>303</v>
      </c>
    </row>
    <row r="35" spans="1:10" x14ac:dyDescent="0.2">
      <c r="A35" s="33">
        <v>93</v>
      </c>
      <c r="B35" s="32"/>
      <c r="C35" s="33" t="s">
        <v>172</v>
      </c>
      <c r="D35" s="32" t="s">
        <v>176</v>
      </c>
      <c r="E35" s="33" t="s">
        <v>154</v>
      </c>
      <c r="F35" s="32">
        <v>28</v>
      </c>
      <c r="G35" s="17">
        <v>1</v>
      </c>
      <c r="H35" s="33" t="s">
        <v>235</v>
      </c>
      <c r="I35" s="33" t="s">
        <v>1116</v>
      </c>
      <c r="J35" s="31" t="s">
        <v>304</v>
      </c>
    </row>
    <row r="36" spans="1:10" x14ac:dyDescent="0.2">
      <c r="A36" s="32">
        <v>91</v>
      </c>
      <c r="C36" s="32" t="s">
        <v>154</v>
      </c>
      <c r="D36" s="32">
        <v>32</v>
      </c>
      <c r="E36" s="32" t="s">
        <v>80</v>
      </c>
      <c r="F36" s="32">
        <v>52</v>
      </c>
      <c r="G36" s="32">
        <v>1</v>
      </c>
      <c r="H36" s="32" t="s">
        <v>1114</v>
      </c>
      <c r="I36" s="32" t="s">
        <v>1116</v>
      </c>
      <c r="J36" s="28" t="s">
        <v>1113</v>
      </c>
    </row>
    <row r="37" spans="1:10" x14ac:dyDescent="0.2">
      <c r="A37" s="34">
        <v>91</v>
      </c>
      <c r="C37" s="32" t="s">
        <v>1265</v>
      </c>
      <c r="D37" s="32">
        <v>91</v>
      </c>
      <c r="E37" s="34" t="s">
        <v>1105</v>
      </c>
      <c r="F37" s="34">
        <v>39</v>
      </c>
      <c r="G37" s="34">
        <v>1</v>
      </c>
      <c r="H37" s="32" t="s">
        <v>1319</v>
      </c>
      <c r="I37" s="32" t="s">
        <v>1117</v>
      </c>
      <c r="J37" s="28" t="s">
        <v>1320</v>
      </c>
    </row>
    <row r="38" spans="1:10" x14ac:dyDescent="0.2">
      <c r="A38" s="32">
        <v>90</v>
      </c>
      <c r="B38" s="32"/>
      <c r="C38" s="32" t="s">
        <v>172</v>
      </c>
      <c r="D38" s="32" t="s">
        <v>310</v>
      </c>
      <c r="E38" s="32" t="s">
        <v>154</v>
      </c>
      <c r="F38" s="32">
        <v>46</v>
      </c>
      <c r="G38" s="32">
        <v>1</v>
      </c>
      <c r="H38" s="32" t="s">
        <v>249</v>
      </c>
      <c r="I38" s="32" t="s">
        <v>1117</v>
      </c>
      <c r="J38" s="28" t="s">
        <v>311</v>
      </c>
    </row>
    <row r="39" spans="1:10" x14ac:dyDescent="0.2">
      <c r="A39" s="32">
        <v>89</v>
      </c>
      <c r="B39" s="32"/>
      <c r="C39" s="32" t="s">
        <v>154</v>
      </c>
      <c r="D39" s="32">
        <v>28</v>
      </c>
      <c r="E39" s="32" t="s">
        <v>80</v>
      </c>
      <c r="F39" s="32">
        <v>103</v>
      </c>
      <c r="G39" s="32">
        <v>1</v>
      </c>
      <c r="H39" s="32" t="s">
        <v>312</v>
      </c>
      <c r="I39" s="32" t="s">
        <v>1117</v>
      </c>
      <c r="J39" s="28" t="s">
        <v>313</v>
      </c>
    </row>
    <row r="40" spans="1:10" x14ac:dyDescent="0.2">
      <c r="A40" s="32">
        <v>89</v>
      </c>
      <c r="B40" s="32"/>
      <c r="C40" s="32" t="s">
        <v>26</v>
      </c>
      <c r="D40" s="32">
        <v>33</v>
      </c>
      <c r="E40" s="32" t="s">
        <v>128</v>
      </c>
      <c r="F40" s="32">
        <v>81</v>
      </c>
      <c r="G40" s="32">
        <v>1</v>
      </c>
      <c r="H40" s="32" t="s">
        <v>314</v>
      </c>
      <c r="I40" s="32" t="s">
        <v>1116</v>
      </c>
      <c r="J40" s="28" t="s">
        <v>315</v>
      </c>
    </row>
    <row r="41" spans="1:10" x14ac:dyDescent="0.2">
      <c r="A41" s="33">
        <v>85</v>
      </c>
      <c r="B41" s="32"/>
      <c r="C41" s="33" t="s">
        <v>172</v>
      </c>
      <c r="D41" s="32">
        <v>61</v>
      </c>
      <c r="E41" s="33" t="s">
        <v>163</v>
      </c>
      <c r="F41" s="32">
        <v>28</v>
      </c>
      <c r="G41" s="17">
        <v>1</v>
      </c>
      <c r="H41" s="33" t="s">
        <v>285</v>
      </c>
      <c r="I41" s="33" t="s">
        <v>1117</v>
      </c>
      <c r="J41" s="31" t="s">
        <v>323</v>
      </c>
    </row>
    <row r="42" spans="1:10" x14ac:dyDescent="0.2">
      <c r="A42" s="33">
        <v>84</v>
      </c>
      <c r="B42" s="32" t="s">
        <v>218</v>
      </c>
      <c r="C42" s="33" t="s">
        <v>172</v>
      </c>
      <c r="D42" s="32" t="s">
        <v>328</v>
      </c>
      <c r="E42" s="33" t="s">
        <v>163</v>
      </c>
      <c r="F42" s="32" t="s">
        <v>329</v>
      </c>
      <c r="G42" s="17">
        <v>1</v>
      </c>
      <c r="H42" s="33" t="s">
        <v>288</v>
      </c>
      <c r="I42" s="33" t="s">
        <v>1116</v>
      </c>
      <c r="J42" s="31" t="s">
        <v>330</v>
      </c>
    </row>
    <row r="43" spans="1:10" x14ac:dyDescent="0.2">
      <c r="A43" s="32">
        <v>84</v>
      </c>
      <c r="B43" s="32"/>
      <c r="C43" s="32" t="s">
        <v>59</v>
      </c>
      <c r="D43" s="32">
        <v>40</v>
      </c>
      <c r="E43" s="32" t="s">
        <v>128</v>
      </c>
      <c r="F43" s="32">
        <v>47</v>
      </c>
      <c r="G43" s="32">
        <v>1</v>
      </c>
      <c r="H43" s="32" t="s">
        <v>324</v>
      </c>
      <c r="I43" s="32" t="s">
        <v>1117</v>
      </c>
      <c r="J43" s="28" t="s">
        <v>325</v>
      </c>
    </row>
    <row r="44" spans="1:10" x14ac:dyDescent="0.2">
      <c r="A44" s="32">
        <v>84</v>
      </c>
      <c r="C44" s="32" t="s">
        <v>154</v>
      </c>
      <c r="D44" s="32">
        <v>27</v>
      </c>
      <c r="E44" s="32" t="s">
        <v>80</v>
      </c>
      <c r="F44" s="32">
        <v>64</v>
      </c>
      <c r="G44" s="32">
        <v>1</v>
      </c>
      <c r="H44" s="32" t="s">
        <v>227</v>
      </c>
      <c r="I44" s="32" t="s">
        <v>1117</v>
      </c>
      <c r="J44" s="28" t="s">
        <v>1109</v>
      </c>
    </row>
    <row r="45" spans="1:10" x14ac:dyDescent="0.2">
      <c r="A45" s="34">
        <v>82</v>
      </c>
      <c r="B45" s="100"/>
      <c r="C45" s="100" t="s">
        <v>1403</v>
      </c>
      <c r="D45" s="100">
        <v>27</v>
      </c>
      <c r="E45" s="71" t="s">
        <v>1405</v>
      </c>
      <c r="F45" s="34">
        <v>35</v>
      </c>
      <c r="G45" s="142">
        <v>1</v>
      </c>
      <c r="H45" s="141" t="s">
        <v>230</v>
      </c>
      <c r="I45" s="34" t="s">
        <v>1116</v>
      </c>
      <c r="J45" s="144" t="s">
        <v>1449</v>
      </c>
    </row>
    <row r="46" spans="1:10" x14ac:dyDescent="0.2">
      <c r="A46" s="32">
        <v>81</v>
      </c>
      <c r="B46" s="32"/>
      <c r="C46" s="32" t="s">
        <v>172</v>
      </c>
      <c r="D46" s="32">
        <v>37</v>
      </c>
      <c r="E46" s="32" t="s">
        <v>154</v>
      </c>
      <c r="F46" s="32">
        <v>39</v>
      </c>
      <c r="G46" s="32">
        <v>1</v>
      </c>
      <c r="H46" s="32" t="s">
        <v>290</v>
      </c>
      <c r="I46" s="32" t="s">
        <v>1117</v>
      </c>
      <c r="J46" s="28" t="s">
        <v>342</v>
      </c>
    </row>
    <row r="47" spans="1:10" x14ac:dyDescent="0.2">
      <c r="A47" s="34">
        <v>81</v>
      </c>
      <c r="C47" s="34" t="s">
        <v>154</v>
      </c>
      <c r="D47" s="34">
        <v>13</v>
      </c>
      <c r="E47" s="34" t="s">
        <v>80</v>
      </c>
      <c r="F47" s="34">
        <v>62</v>
      </c>
      <c r="G47" s="32">
        <v>1</v>
      </c>
      <c r="H47" s="32" t="s">
        <v>419</v>
      </c>
      <c r="I47" s="32" t="s">
        <v>1117</v>
      </c>
      <c r="J47" s="28" t="s">
        <v>1171</v>
      </c>
    </row>
    <row r="48" spans="1:10" x14ac:dyDescent="0.2">
      <c r="A48" s="32">
        <v>80</v>
      </c>
      <c r="B48" s="32"/>
      <c r="C48" s="32" t="s">
        <v>62</v>
      </c>
      <c r="D48" s="32">
        <v>56</v>
      </c>
      <c r="E48" s="32" t="s">
        <v>26</v>
      </c>
      <c r="F48" s="32">
        <v>23</v>
      </c>
      <c r="G48" s="32">
        <v>1</v>
      </c>
      <c r="H48" s="32" t="s">
        <v>278</v>
      </c>
      <c r="I48" s="32" t="s">
        <v>1116</v>
      </c>
      <c r="J48" s="28" t="s">
        <v>343</v>
      </c>
    </row>
    <row r="49" spans="1:10" x14ac:dyDescent="0.2">
      <c r="A49" s="32">
        <v>79</v>
      </c>
      <c r="B49" s="32" t="s">
        <v>218</v>
      </c>
      <c r="C49" s="32" t="s">
        <v>172</v>
      </c>
      <c r="D49" s="32" t="s">
        <v>72</v>
      </c>
      <c r="E49" s="32" t="s">
        <v>193</v>
      </c>
      <c r="F49" s="32" t="s">
        <v>123</v>
      </c>
      <c r="G49" s="32">
        <v>1</v>
      </c>
      <c r="H49" s="32" t="s">
        <v>220</v>
      </c>
      <c r="I49" s="32" t="s">
        <v>1117</v>
      </c>
      <c r="J49" s="28" t="s">
        <v>354</v>
      </c>
    </row>
    <row r="50" spans="1:10" x14ac:dyDescent="0.2">
      <c r="A50" s="32">
        <v>78</v>
      </c>
      <c r="B50" s="32"/>
      <c r="C50" s="32" t="s">
        <v>59</v>
      </c>
      <c r="D50" s="32">
        <v>70</v>
      </c>
      <c r="E50" s="32" t="s">
        <v>128</v>
      </c>
      <c r="F50" s="32">
        <v>25</v>
      </c>
      <c r="G50" s="32">
        <v>1</v>
      </c>
      <c r="H50" s="32" t="s">
        <v>245</v>
      </c>
      <c r="I50" s="32" t="s">
        <v>1117</v>
      </c>
      <c r="J50" s="28" t="s">
        <v>355</v>
      </c>
    </row>
    <row r="51" spans="1:10" x14ac:dyDescent="0.2">
      <c r="A51" s="34">
        <v>75</v>
      </c>
      <c r="B51" s="34" t="s">
        <v>218</v>
      </c>
      <c r="C51" s="34" t="s">
        <v>1105</v>
      </c>
      <c r="D51" s="34">
        <v>69</v>
      </c>
      <c r="E51" s="34" t="s">
        <v>154</v>
      </c>
      <c r="F51" s="34" t="s">
        <v>30</v>
      </c>
      <c r="G51" s="34">
        <v>1</v>
      </c>
      <c r="H51" s="32" t="s">
        <v>294</v>
      </c>
      <c r="I51" s="32" t="s">
        <v>1117</v>
      </c>
      <c r="J51" s="28" t="s">
        <v>1278</v>
      </c>
    </row>
    <row r="52" spans="1:10" x14ac:dyDescent="0.2">
      <c r="A52" s="32">
        <v>74</v>
      </c>
      <c r="B52" s="32"/>
      <c r="C52" s="32" t="s">
        <v>172</v>
      </c>
      <c r="D52" s="32">
        <v>55</v>
      </c>
      <c r="E52" s="32" t="s">
        <v>154</v>
      </c>
      <c r="F52" s="32" t="s">
        <v>81</v>
      </c>
      <c r="G52" s="32">
        <v>1</v>
      </c>
      <c r="H52" s="32" t="s">
        <v>302</v>
      </c>
      <c r="I52" s="32" t="s">
        <v>1117</v>
      </c>
      <c r="J52" s="28" t="s">
        <v>371</v>
      </c>
    </row>
    <row r="53" spans="1:10" x14ac:dyDescent="0.2">
      <c r="A53" s="32">
        <v>72</v>
      </c>
      <c r="B53" s="32"/>
      <c r="C53" s="32" t="s">
        <v>59</v>
      </c>
      <c r="D53" s="32">
        <v>40</v>
      </c>
      <c r="E53" s="32" t="s">
        <v>128</v>
      </c>
      <c r="F53" s="32">
        <v>26</v>
      </c>
      <c r="G53" s="32">
        <v>1</v>
      </c>
      <c r="H53" s="32" t="s">
        <v>380</v>
      </c>
      <c r="I53" s="32" t="s">
        <v>1117</v>
      </c>
      <c r="J53" s="28" t="s">
        <v>381</v>
      </c>
    </row>
    <row r="54" spans="1:10" x14ac:dyDescent="0.2">
      <c r="A54" s="32">
        <v>72</v>
      </c>
      <c r="B54" s="32"/>
      <c r="C54" s="32" t="s">
        <v>172</v>
      </c>
      <c r="D54" s="32">
        <v>42</v>
      </c>
      <c r="E54" s="32" t="s">
        <v>193</v>
      </c>
      <c r="F54" s="32" t="s">
        <v>157</v>
      </c>
      <c r="G54" s="32">
        <v>1</v>
      </c>
      <c r="H54" s="32" t="s">
        <v>356</v>
      </c>
      <c r="I54" s="32" t="s">
        <v>1117</v>
      </c>
      <c r="J54" s="28" t="s">
        <v>382</v>
      </c>
    </row>
    <row r="55" spans="1:10" x14ac:dyDescent="0.2">
      <c r="A55" s="32">
        <v>72</v>
      </c>
      <c r="B55" s="32"/>
      <c r="C55" s="32" t="s">
        <v>172</v>
      </c>
      <c r="D55" s="32">
        <v>46</v>
      </c>
      <c r="E55" s="32" t="s">
        <v>193</v>
      </c>
      <c r="F55" s="32">
        <v>33</v>
      </c>
      <c r="G55" s="32">
        <v>1</v>
      </c>
      <c r="H55" s="32" t="s">
        <v>302</v>
      </c>
      <c r="I55" s="32" t="s">
        <v>1117</v>
      </c>
      <c r="J55" s="28" t="s">
        <v>383</v>
      </c>
    </row>
    <row r="56" spans="1:10" x14ac:dyDescent="0.2">
      <c r="A56" s="32">
        <v>72</v>
      </c>
      <c r="B56" s="32"/>
      <c r="C56" s="32" t="s">
        <v>172</v>
      </c>
      <c r="D56" s="32">
        <v>42</v>
      </c>
      <c r="E56" s="32" t="s">
        <v>202</v>
      </c>
      <c r="F56" s="32">
        <v>41</v>
      </c>
      <c r="G56" s="32">
        <v>1</v>
      </c>
      <c r="H56" s="32" t="s">
        <v>263</v>
      </c>
      <c r="I56" s="32" t="s">
        <v>1116</v>
      </c>
      <c r="J56" s="28" t="s">
        <v>385</v>
      </c>
    </row>
    <row r="57" spans="1:10" x14ac:dyDescent="0.2">
      <c r="A57" s="32">
        <v>72</v>
      </c>
      <c r="B57" s="32"/>
      <c r="C57" s="32" t="s">
        <v>154</v>
      </c>
      <c r="D57" s="32">
        <v>35</v>
      </c>
      <c r="E57" s="32" t="s">
        <v>163</v>
      </c>
      <c r="F57" s="32">
        <v>43</v>
      </c>
      <c r="G57" s="32">
        <v>1</v>
      </c>
      <c r="H57" s="32" t="s">
        <v>261</v>
      </c>
      <c r="I57" s="32" t="s">
        <v>1117</v>
      </c>
      <c r="J57" s="28" t="s">
        <v>262</v>
      </c>
    </row>
    <row r="58" spans="1:10" x14ac:dyDescent="0.2">
      <c r="A58" s="34">
        <v>72</v>
      </c>
      <c r="C58" s="34" t="s">
        <v>44</v>
      </c>
      <c r="D58" s="34">
        <v>29</v>
      </c>
      <c r="E58" s="34" t="s">
        <v>1105</v>
      </c>
      <c r="F58" s="34">
        <v>212</v>
      </c>
      <c r="G58" s="34">
        <v>1</v>
      </c>
      <c r="H58" s="34" t="s">
        <v>1141</v>
      </c>
      <c r="I58" s="34" t="s">
        <v>1117</v>
      </c>
      <c r="J58" s="20" t="s">
        <v>1240</v>
      </c>
    </row>
    <row r="59" spans="1:10" x14ac:dyDescent="0.2">
      <c r="A59" s="32">
        <v>71</v>
      </c>
      <c r="B59" s="32"/>
      <c r="C59" s="32" t="s">
        <v>202</v>
      </c>
      <c r="D59" s="32">
        <v>53</v>
      </c>
      <c r="E59" s="32" t="s">
        <v>195</v>
      </c>
      <c r="F59" s="32">
        <v>9</v>
      </c>
      <c r="G59" s="32">
        <v>1</v>
      </c>
      <c r="H59" s="32" t="s">
        <v>263</v>
      </c>
      <c r="I59" s="32" t="s">
        <v>1117</v>
      </c>
      <c r="J59" s="28" t="s">
        <v>394</v>
      </c>
    </row>
    <row r="60" spans="1:10" x14ac:dyDescent="0.2">
      <c r="A60" s="34">
        <v>71</v>
      </c>
      <c r="C60" s="32" t="s">
        <v>154</v>
      </c>
      <c r="D60" s="34" t="s">
        <v>252</v>
      </c>
      <c r="E60" s="32" t="s">
        <v>70</v>
      </c>
      <c r="F60" s="34">
        <v>28</v>
      </c>
      <c r="G60" s="32">
        <v>1</v>
      </c>
      <c r="H60" s="32" t="s">
        <v>1058</v>
      </c>
      <c r="I60" s="32" t="s">
        <v>1116</v>
      </c>
      <c r="J60" s="28" t="s">
        <v>1122</v>
      </c>
    </row>
    <row r="61" spans="1:10" x14ac:dyDescent="0.2">
      <c r="A61" s="32">
        <v>70</v>
      </c>
      <c r="B61" s="32"/>
      <c r="C61" s="32" t="s">
        <v>172</v>
      </c>
      <c r="D61" s="32">
        <v>28</v>
      </c>
      <c r="E61" s="32" t="s">
        <v>163</v>
      </c>
      <c r="F61" s="32">
        <v>50</v>
      </c>
      <c r="G61" s="32">
        <v>1</v>
      </c>
      <c r="H61" s="32" t="s">
        <v>285</v>
      </c>
      <c r="I61" s="32" t="s">
        <v>1117</v>
      </c>
      <c r="J61" s="28" t="s">
        <v>395</v>
      </c>
    </row>
    <row r="62" spans="1:10" x14ac:dyDescent="0.2">
      <c r="A62" s="32">
        <v>69</v>
      </c>
      <c r="B62" s="32"/>
      <c r="C62" s="32" t="s">
        <v>59</v>
      </c>
      <c r="D62" s="32">
        <v>51</v>
      </c>
      <c r="E62" s="32" t="s">
        <v>128</v>
      </c>
      <c r="F62" s="32">
        <v>26</v>
      </c>
      <c r="G62" s="32">
        <v>1</v>
      </c>
      <c r="H62" s="32" t="s">
        <v>306</v>
      </c>
      <c r="I62" s="32" t="s">
        <v>1117</v>
      </c>
      <c r="J62" s="28" t="s">
        <v>396</v>
      </c>
    </row>
    <row r="63" spans="1:10" x14ac:dyDescent="0.2">
      <c r="A63" s="32">
        <v>68</v>
      </c>
      <c r="B63" s="32"/>
      <c r="C63" s="32" t="s">
        <v>154</v>
      </c>
      <c r="D63" s="32">
        <v>15</v>
      </c>
      <c r="E63" s="32" t="s">
        <v>163</v>
      </c>
      <c r="F63" s="32">
        <v>50</v>
      </c>
      <c r="G63" s="32">
        <v>1</v>
      </c>
      <c r="H63" s="32" t="s">
        <v>402</v>
      </c>
      <c r="I63" s="32" t="s">
        <v>1116</v>
      </c>
      <c r="J63" s="28" t="s">
        <v>403</v>
      </c>
    </row>
    <row r="64" spans="1:10" x14ac:dyDescent="0.2">
      <c r="A64" s="32">
        <v>67</v>
      </c>
      <c r="B64" s="32"/>
      <c r="C64" s="32" t="s">
        <v>59</v>
      </c>
      <c r="D64" s="32">
        <v>50</v>
      </c>
      <c r="E64" s="32" t="s">
        <v>128</v>
      </c>
      <c r="F64" s="32">
        <v>22</v>
      </c>
      <c r="G64" s="32">
        <v>1</v>
      </c>
      <c r="H64" s="32" t="s">
        <v>245</v>
      </c>
      <c r="I64" s="32" t="s">
        <v>1116</v>
      </c>
      <c r="J64" s="28" t="s">
        <v>406</v>
      </c>
    </row>
    <row r="65" spans="1:10" x14ac:dyDescent="0.2">
      <c r="A65" s="32">
        <v>67</v>
      </c>
      <c r="B65" s="32"/>
      <c r="C65" s="32" t="s">
        <v>62</v>
      </c>
      <c r="D65" s="32">
        <v>28</v>
      </c>
      <c r="E65" s="32" t="s">
        <v>66</v>
      </c>
      <c r="F65" s="32">
        <v>45</v>
      </c>
      <c r="G65" s="32">
        <v>1</v>
      </c>
      <c r="H65" s="32" t="s">
        <v>245</v>
      </c>
      <c r="I65" s="32" t="s">
        <v>1117</v>
      </c>
      <c r="J65" s="28" t="s">
        <v>408</v>
      </c>
    </row>
    <row r="66" spans="1:10" x14ac:dyDescent="0.2">
      <c r="A66" s="32">
        <v>66</v>
      </c>
      <c r="B66" s="32"/>
      <c r="C66" s="32" t="s">
        <v>172</v>
      </c>
      <c r="D66" s="32" t="s">
        <v>175</v>
      </c>
      <c r="E66" s="32" t="s">
        <v>163</v>
      </c>
      <c r="F66" s="32">
        <v>27</v>
      </c>
      <c r="G66" s="32">
        <v>1</v>
      </c>
      <c r="H66" s="32" t="s">
        <v>249</v>
      </c>
      <c r="I66" s="32" t="s">
        <v>1117</v>
      </c>
      <c r="J66" s="28" t="s">
        <v>412</v>
      </c>
    </row>
    <row r="67" spans="1:10" x14ac:dyDescent="0.2">
      <c r="A67" s="32">
        <v>66</v>
      </c>
      <c r="B67" s="32"/>
      <c r="C67" s="32" t="s">
        <v>172</v>
      </c>
      <c r="D67" s="32">
        <v>34</v>
      </c>
      <c r="E67" s="32" t="s">
        <v>154</v>
      </c>
      <c r="F67" s="32" t="s">
        <v>27</v>
      </c>
      <c r="G67" s="32">
        <v>1</v>
      </c>
      <c r="H67" s="32" t="s">
        <v>263</v>
      </c>
      <c r="I67" s="32" t="s">
        <v>1116</v>
      </c>
      <c r="J67" s="28" t="s">
        <v>415</v>
      </c>
    </row>
    <row r="68" spans="1:10" x14ac:dyDescent="0.2">
      <c r="A68" s="32">
        <v>65</v>
      </c>
      <c r="B68" s="32"/>
      <c r="C68" s="32" t="s">
        <v>59</v>
      </c>
      <c r="D68" s="32">
        <v>26</v>
      </c>
      <c r="E68" s="32" t="s">
        <v>128</v>
      </c>
      <c r="F68" s="32" t="s">
        <v>129</v>
      </c>
      <c r="G68" s="32">
        <v>1</v>
      </c>
      <c r="H68" s="32" t="s">
        <v>404</v>
      </c>
      <c r="I68" s="32" t="s">
        <v>1117</v>
      </c>
      <c r="J68" s="28" t="s">
        <v>421</v>
      </c>
    </row>
    <row r="69" spans="1:10" x14ac:dyDescent="0.2">
      <c r="A69" s="32">
        <v>65</v>
      </c>
      <c r="B69" s="32"/>
      <c r="C69" s="32" t="s">
        <v>66</v>
      </c>
      <c r="D69" s="32">
        <v>25</v>
      </c>
      <c r="E69" s="32" t="s">
        <v>172</v>
      </c>
      <c r="F69" s="32">
        <v>62</v>
      </c>
      <c r="G69" s="32">
        <v>1</v>
      </c>
      <c r="H69" s="32" t="s">
        <v>288</v>
      </c>
      <c r="I69" s="32" t="s">
        <v>1117</v>
      </c>
      <c r="J69" s="28" t="s">
        <v>422</v>
      </c>
    </row>
    <row r="70" spans="1:10" x14ac:dyDescent="0.2">
      <c r="A70" s="32">
        <v>65</v>
      </c>
      <c r="B70" s="32"/>
      <c r="C70" s="32" t="s">
        <v>66</v>
      </c>
      <c r="D70" s="32">
        <v>24</v>
      </c>
      <c r="E70" s="32" t="s">
        <v>172</v>
      </c>
      <c r="F70" s="32">
        <v>36</v>
      </c>
      <c r="G70" s="32">
        <v>1</v>
      </c>
      <c r="H70" s="32" t="s">
        <v>423</v>
      </c>
      <c r="I70" s="32" t="s">
        <v>1116</v>
      </c>
      <c r="J70" s="28" t="s">
        <v>424</v>
      </c>
    </row>
    <row r="71" spans="1:10" x14ac:dyDescent="0.2">
      <c r="A71" s="32">
        <v>65</v>
      </c>
      <c r="B71" s="32"/>
      <c r="C71" s="32" t="s">
        <v>172</v>
      </c>
      <c r="D71" s="32">
        <v>37</v>
      </c>
      <c r="E71" s="32" t="s">
        <v>154</v>
      </c>
      <c r="F71" s="32">
        <v>87</v>
      </c>
      <c r="G71" s="32">
        <v>1</v>
      </c>
      <c r="H71" s="32" t="s">
        <v>230</v>
      </c>
      <c r="I71" s="32" t="s">
        <v>1117</v>
      </c>
      <c r="J71" s="28" t="s">
        <v>331</v>
      </c>
    </row>
    <row r="72" spans="1:10" x14ac:dyDescent="0.2">
      <c r="A72" s="32">
        <v>64</v>
      </c>
      <c r="B72" s="32"/>
      <c r="C72" s="32" t="s">
        <v>172</v>
      </c>
      <c r="D72" s="32">
        <v>24</v>
      </c>
      <c r="E72" s="32" t="s">
        <v>163</v>
      </c>
      <c r="F72" s="32">
        <v>44</v>
      </c>
      <c r="G72" s="32">
        <v>1</v>
      </c>
      <c r="H72" s="32" t="s">
        <v>227</v>
      </c>
      <c r="I72" s="32" t="s">
        <v>1117</v>
      </c>
      <c r="J72" s="28" t="s">
        <v>300</v>
      </c>
    </row>
    <row r="73" spans="1:10" x14ac:dyDescent="0.2">
      <c r="A73" s="34">
        <v>64</v>
      </c>
      <c r="C73" s="32" t="s">
        <v>154</v>
      </c>
      <c r="D73" s="34">
        <v>19</v>
      </c>
      <c r="E73" s="34" t="s">
        <v>80</v>
      </c>
      <c r="F73" s="34">
        <v>62</v>
      </c>
      <c r="G73" s="32">
        <v>1</v>
      </c>
      <c r="H73" s="34" t="s">
        <v>290</v>
      </c>
      <c r="I73" s="34" t="s">
        <v>1117</v>
      </c>
      <c r="J73" s="20" t="s">
        <v>1165</v>
      </c>
    </row>
    <row r="74" spans="1:10" x14ac:dyDescent="0.2">
      <c r="A74" s="32">
        <v>62</v>
      </c>
      <c r="B74" s="32"/>
      <c r="C74" s="32" t="s">
        <v>172</v>
      </c>
      <c r="D74" s="32">
        <v>33</v>
      </c>
      <c r="E74" s="32" t="s">
        <v>193</v>
      </c>
      <c r="F74" s="32">
        <v>31</v>
      </c>
      <c r="G74" s="32">
        <v>1</v>
      </c>
      <c r="H74" s="32" t="s">
        <v>256</v>
      </c>
      <c r="I74" s="32" t="s">
        <v>1116</v>
      </c>
      <c r="J74" s="28" t="s">
        <v>444</v>
      </c>
    </row>
    <row r="75" spans="1:10" x14ac:dyDescent="0.2">
      <c r="A75" s="32">
        <v>62</v>
      </c>
      <c r="B75" s="32"/>
      <c r="C75" s="32" t="s">
        <v>1105</v>
      </c>
      <c r="D75" s="32">
        <v>15</v>
      </c>
      <c r="E75" s="32" t="s">
        <v>101</v>
      </c>
      <c r="F75" s="32">
        <v>49</v>
      </c>
      <c r="G75" s="32">
        <v>1</v>
      </c>
      <c r="H75" s="32" t="s">
        <v>1187</v>
      </c>
      <c r="I75" s="32" t="s">
        <v>1117</v>
      </c>
      <c r="J75" s="28" t="s">
        <v>1188</v>
      </c>
    </row>
    <row r="76" spans="1:10" x14ac:dyDescent="0.2">
      <c r="A76" s="32">
        <v>61</v>
      </c>
      <c r="C76" s="32" t="s">
        <v>154</v>
      </c>
      <c r="D76" s="32">
        <v>23</v>
      </c>
      <c r="E76" s="32" t="s">
        <v>80</v>
      </c>
      <c r="F76" s="32">
        <v>45</v>
      </c>
      <c r="G76" s="32">
        <v>1</v>
      </c>
      <c r="H76" s="32" t="s">
        <v>1058</v>
      </c>
      <c r="I76" s="32" t="s">
        <v>1116</v>
      </c>
      <c r="J76" s="28" t="s">
        <v>1111</v>
      </c>
    </row>
    <row r="77" spans="1:10" x14ac:dyDescent="0.2">
      <c r="A77" s="34">
        <v>61</v>
      </c>
      <c r="C77" s="34" t="s">
        <v>154</v>
      </c>
      <c r="D77" s="34">
        <v>58</v>
      </c>
      <c r="E77" s="34" t="s">
        <v>80</v>
      </c>
      <c r="F77" s="34">
        <v>29</v>
      </c>
      <c r="G77" s="32">
        <v>1</v>
      </c>
      <c r="H77" s="34" t="s">
        <v>245</v>
      </c>
      <c r="I77" s="34" t="s">
        <v>1116</v>
      </c>
      <c r="J77" s="20" t="s">
        <v>1170</v>
      </c>
    </row>
    <row r="78" spans="1:10" x14ac:dyDescent="0.2">
      <c r="A78" s="32">
        <v>60</v>
      </c>
      <c r="B78" s="32"/>
      <c r="C78" s="32" t="s">
        <v>59</v>
      </c>
      <c r="D78" s="32">
        <v>42</v>
      </c>
      <c r="E78" s="32" t="s">
        <v>128</v>
      </c>
      <c r="F78" s="32">
        <v>15</v>
      </c>
      <c r="G78" s="32">
        <v>1</v>
      </c>
      <c r="H78" s="32" t="s">
        <v>447</v>
      </c>
      <c r="I78" s="32" t="s">
        <v>1117</v>
      </c>
      <c r="J78" s="28" t="s">
        <v>448</v>
      </c>
    </row>
    <row r="79" spans="1:10" x14ac:dyDescent="0.2">
      <c r="A79" s="32">
        <v>60</v>
      </c>
      <c r="B79" s="32"/>
      <c r="C79" s="32" t="s">
        <v>172</v>
      </c>
      <c r="D79" s="32">
        <v>37</v>
      </c>
      <c r="E79" s="32" t="s">
        <v>170</v>
      </c>
      <c r="F79" s="32">
        <v>23</v>
      </c>
      <c r="G79" s="32">
        <v>1</v>
      </c>
      <c r="H79" s="32" t="s">
        <v>290</v>
      </c>
      <c r="I79" s="32" t="s">
        <v>1116</v>
      </c>
      <c r="J79" s="28" t="s">
        <v>450</v>
      </c>
    </row>
    <row r="80" spans="1:10" x14ac:dyDescent="0.2">
      <c r="A80" s="32">
        <v>59</v>
      </c>
      <c r="B80" s="32"/>
      <c r="C80" s="32" t="s">
        <v>189</v>
      </c>
      <c r="D80" s="32">
        <v>40</v>
      </c>
      <c r="E80" s="32" t="s">
        <v>128</v>
      </c>
      <c r="F80" s="32">
        <v>24</v>
      </c>
      <c r="G80" s="32">
        <v>1</v>
      </c>
      <c r="H80" s="32" t="s">
        <v>223</v>
      </c>
      <c r="I80" s="32" t="s">
        <v>1117</v>
      </c>
      <c r="J80" s="28" t="s">
        <v>418</v>
      </c>
    </row>
    <row r="81" spans="1:10" x14ac:dyDescent="0.2">
      <c r="A81" s="32">
        <v>59</v>
      </c>
      <c r="B81" s="32"/>
      <c r="C81" s="32" t="s">
        <v>189</v>
      </c>
      <c r="D81" s="32">
        <v>38</v>
      </c>
      <c r="E81" s="32" t="s">
        <v>128</v>
      </c>
      <c r="F81" s="32">
        <v>26</v>
      </c>
      <c r="G81" s="32">
        <v>1</v>
      </c>
      <c r="H81" s="32" t="s">
        <v>274</v>
      </c>
      <c r="I81" s="32" t="s">
        <v>1116</v>
      </c>
      <c r="J81" s="28" t="s">
        <v>453</v>
      </c>
    </row>
    <row r="82" spans="1:10" x14ac:dyDescent="0.2">
      <c r="A82" s="32">
        <v>59</v>
      </c>
      <c r="B82" s="32"/>
      <c r="C82" s="32" t="s">
        <v>172</v>
      </c>
      <c r="D82" s="32">
        <v>47</v>
      </c>
      <c r="E82" s="32" t="s">
        <v>154</v>
      </c>
      <c r="F82" s="32">
        <v>14</v>
      </c>
      <c r="G82" s="32">
        <v>1</v>
      </c>
      <c r="H82" s="32" t="s">
        <v>339</v>
      </c>
      <c r="I82" s="32" t="s">
        <v>1116</v>
      </c>
      <c r="J82" s="28" t="s">
        <v>455</v>
      </c>
    </row>
    <row r="83" spans="1:10" x14ac:dyDescent="0.2">
      <c r="A83" s="32">
        <v>59</v>
      </c>
      <c r="B83" s="32"/>
      <c r="C83" s="32" t="s">
        <v>172</v>
      </c>
      <c r="D83" s="32">
        <v>21</v>
      </c>
      <c r="E83" s="32" t="s">
        <v>154</v>
      </c>
      <c r="F83" s="32">
        <v>49</v>
      </c>
      <c r="G83" s="32">
        <v>1</v>
      </c>
      <c r="H83" s="32" t="s">
        <v>280</v>
      </c>
      <c r="I83" s="32" t="s">
        <v>1116</v>
      </c>
      <c r="J83" s="28" t="s">
        <v>457</v>
      </c>
    </row>
    <row r="84" spans="1:10" x14ac:dyDescent="0.2">
      <c r="A84" s="32">
        <v>58</v>
      </c>
      <c r="B84" s="32"/>
      <c r="C84" s="32" t="s">
        <v>59</v>
      </c>
      <c r="D84" s="32">
        <v>27</v>
      </c>
      <c r="E84" s="32" t="s">
        <v>128</v>
      </c>
      <c r="F84" s="32">
        <v>36</v>
      </c>
      <c r="G84" s="32">
        <v>1</v>
      </c>
      <c r="H84" s="32" t="s">
        <v>363</v>
      </c>
      <c r="I84" s="32" t="s">
        <v>1116</v>
      </c>
      <c r="J84" s="28" t="s">
        <v>458</v>
      </c>
    </row>
    <row r="85" spans="1:10" x14ac:dyDescent="0.2">
      <c r="A85" s="34">
        <v>57</v>
      </c>
      <c r="C85" s="32" t="s">
        <v>154</v>
      </c>
      <c r="D85" s="34">
        <v>42</v>
      </c>
      <c r="E85" s="32" t="s">
        <v>70</v>
      </c>
      <c r="F85" s="34">
        <v>18</v>
      </c>
      <c r="G85" s="34">
        <v>1</v>
      </c>
      <c r="H85" s="32" t="s">
        <v>1114</v>
      </c>
      <c r="I85" s="32" t="s">
        <v>1116</v>
      </c>
      <c r="J85" s="28" t="s">
        <v>1134</v>
      </c>
    </row>
    <row r="86" spans="1:10" x14ac:dyDescent="0.2">
      <c r="A86" s="32">
        <v>56</v>
      </c>
      <c r="B86" s="32"/>
      <c r="C86" s="32" t="s">
        <v>26</v>
      </c>
      <c r="D86" s="32">
        <v>24</v>
      </c>
      <c r="E86" s="32" t="s">
        <v>59</v>
      </c>
      <c r="F86" s="32">
        <v>27</v>
      </c>
      <c r="G86" s="32">
        <v>1</v>
      </c>
      <c r="H86" s="32" t="s">
        <v>278</v>
      </c>
      <c r="I86" s="32" t="s">
        <v>1117</v>
      </c>
      <c r="J86" s="28" t="s">
        <v>343</v>
      </c>
    </row>
    <row r="87" spans="1:10" x14ac:dyDescent="0.2">
      <c r="A87" s="32">
        <v>56</v>
      </c>
      <c r="B87" s="32"/>
      <c r="C87" s="32" t="s">
        <v>59</v>
      </c>
      <c r="D87" s="32">
        <v>18</v>
      </c>
      <c r="E87" s="32" t="s">
        <v>128</v>
      </c>
      <c r="F87" s="32">
        <v>42</v>
      </c>
      <c r="G87" s="32">
        <v>1</v>
      </c>
      <c r="H87" s="32" t="s">
        <v>278</v>
      </c>
      <c r="I87" s="32" t="s">
        <v>1117</v>
      </c>
      <c r="J87" s="28" t="s">
        <v>475</v>
      </c>
    </row>
    <row r="88" spans="1:10" x14ac:dyDescent="0.2">
      <c r="A88" s="32">
        <v>56</v>
      </c>
      <c r="B88" s="32"/>
      <c r="C88" s="32" t="s">
        <v>172</v>
      </c>
      <c r="D88" s="32">
        <v>24</v>
      </c>
      <c r="E88" s="32" t="s">
        <v>202</v>
      </c>
      <c r="F88" s="32">
        <v>33</v>
      </c>
      <c r="G88" s="32">
        <v>1</v>
      </c>
      <c r="H88" s="32" t="s">
        <v>223</v>
      </c>
      <c r="I88" s="32" t="s">
        <v>1116</v>
      </c>
      <c r="J88" s="28" t="s">
        <v>477</v>
      </c>
    </row>
    <row r="89" spans="1:10" x14ac:dyDescent="0.2">
      <c r="A89" s="34">
        <v>56</v>
      </c>
      <c r="C89" s="17" t="s">
        <v>1079</v>
      </c>
      <c r="D89" s="34">
        <v>19</v>
      </c>
      <c r="E89" s="17" t="s">
        <v>979</v>
      </c>
      <c r="F89" s="34">
        <v>26</v>
      </c>
      <c r="G89" s="34">
        <v>1</v>
      </c>
      <c r="H89" s="34" t="s">
        <v>326</v>
      </c>
      <c r="I89" s="34" t="s">
        <v>1116</v>
      </c>
      <c r="J89" s="20" t="s">
        <v>1150</v>
      </c>
    </row>
    <row r="90" spans="1:10" x14ac:dyDescent="0.2">
      <c r="A90" s="34">
        <v>56</v>
      </c>
      <c r="C90" s="34" t="s">
        <v>80</v>
      </c>
      <c r="D90" s="34">
        <v>68</v>
      </c>
      <c r="E90" s="32" t="s">
        <v>154</v>
      </c>
      <c r="F90" s="34">
        <v>9</v>
      </c>
      <c r="G90" s="34">
        <v>1</v>
      </c>
      <c r="H90" s="32" t="s">
        <v>1152</v>
      </c>
      <c r="I90" s="34" t="s">
        <v>1117</v>
      </c>
      <c r="J90" s="20" t="s">
        <v>1157</v>
      </c>
    </row>
    <row r="91" spans="1:10" x14ac:dyDescent="0.2">
      <c r="A91" s="32">
        <v>55</v>
      </c>
      <c r="B91" s="32"/>
      <c r="C91" s="32" t="s">
        <v>66</v>
      </c>
      <c r="D91" s="32">
        <v>28</v>
      </c>
      <c r="E91" s="32" t="s">
        <v>62</v>
      </c>
      <c r="F91" s="32">
        <v>30</v>
      </c>
      <c r="G91" s="32">
        <v>1</v>
      </c>
      <c r="H91" s="32" t="s">
        <v>249</v>
      </c>
      <c r="I91" s="32" t="s">
        <v>1117</v>
      </c>
      <c r="J91" s="28" t="s">
        <v>481</v>
      </c>
    </row>
    <row r="92" spans="1:10" x14ac:dyDescent="0.2">
      <c r="A92" s="32">
        <v>54</v>
      </c>
      <c r="B92" s="32"/>
      <c r="C92" s="32" t="s">
        <v>59</v>
      </c>
      <c r="D92" s="32">
        <v>25</v>
      </c>
      <c r="E92" s="32" t="s">
        <v>26</v>
      </c>
      <c r="F92" s="32">
        <v>43</v>
      </c>
      <c r="G92" s="32">
        <v>1</v>
      </c>
      <c r="H92" s="32" t="s">
        <v>296</v>
      </c>
      <c r="I92" s="32" t="s">
        <v>1116</v>
      </c>
      <c r="J92" s="28" t="s">
        <v>486</v>
      </c>
    </row>
    <row r="93" spans="1:10" x14ac:dyDescent="0.2">
      <c r="A93" s="32">
        <v>54</v>
      </c>
      <c r="B93" s="32"/>
      <c r="C93" s="32" t="s">
        <v>172</v>
      </c>
      <c r="D93" s="32">
        <v>17</v>
      </c>
      <c r="E93" s="32" t="s">
        <v>193</v>
      </c>
      <c r="F93" s="32" t="s">
        <v>157</v>
      </c>
      <c r="G93" s="32">
        <v>1</v>
      </c>
      <c r="H93" s="32" t="s">
        <v>225</v>
      </c>
      <c r="I93" s="32" t="s">
        <v>1116</v>
      </c>
      <c r="J93" s="28" t="s">
        <v>492</v>
      </c>
    </row>
    <row r="94" spans="1:10" x14ac:dyDescent="0.2">
      <c r="A94" s="34">
        <v>54</v>
      </c>
      <c r="C94" s="32" t="s">
        <v>154</v>
      </c>
      <c r="D94" s="32">
        <v>14</v>
      </c>
      <c r="E94" s="32" t="s">
        <v>163</v>
      </c>
      <c r="F94" s="32">
        <v>53</v>
      </c>
      <c r="G94" s="34">
        <v>1</v>
      </c>
      <c r="H94" s="32" t="s">
        <v>419</v>
      </c>
      <c r="I94" s="34" t="s">
        <v>1116</v>
      </c>
      <c r="J94" s="28" t="s">
        <v>1151</v>
      </c>
    </row>
    <row r="95" spans="1:10" x14ac:dyDescent="0.2">
      <c r="A95" s="32">
        <v>53</v>
      </c>
      <c r="B95" s="32"/>
      <c r="C95" s="32" t="s">
        <v>66</v>
      </c>
      <c r="D95" s="32">
        <v>9</v>
      </c>
      <c r="E95" s="32" t="s">
        <v>62</v>
      </c>
      <c r="F95" s="32">
        <v>37</v>
      </c>
      <c r="G95" s="32">
        <v>1</v>
      </c>
      <c r="H95" s="32" t="s">
        <v>380</v>
      </c>
      <c r="I95" s="32" t="s">
        <v>1116</v>
      </c>
      <c r="J95" s="28" t="s">
        <v>495</v>
      </c>
    </row>
    <row r="96" spans="1:10" x14ac:dyDescent="0.2">
      <c r="A96" s="32">
        <v>53</v>
      </c>
      <c r="B96" s="32"/>
      <c r="C96" s="32" t="s">
        <v>59</v>
      </c>
      <c r="D96" s="32">
        <v>55</v>
      </c>
      <c r="E96" s="32" t="s">
        <v>66</v>
      </c>
      <c r="F96" s="32">
        <v>12</v>
      </c>
      <c r="G96" s="32">
        <v>1</v>
      </c>
      <c r="H96" s="32" t="s">
        <v>339</v>
      </c>
      <c r="I96" s="32" t="s">
        <v>1117</v>
      </c>
      <c r="J96" s="28" t="s">
        <v>340</v>
      </c>
    </row>
    <row r="97" spans="1:10" x14ac:dyDescent="0.2">
      <c r="A97" s="32">
        <v>53</v>
      </c>
      <c r="B97" s="32"/>
      <c r="C97" s="32" t="s">
        <v>172</v>
      </c>
      <c r="D97" s="32">
        <v>44</v>
      </c>
      <c r="E97" s="32" t="s">
        <v>200</v>
      </c>
      <c r="F97" s="32">
        <v>30</v>
      </c>
      <c r="G97" s="32">
        <v>1</v>
      </c>
      <c r="H97" s="32" t="s">
        <v>280</v>
      </c>
      <c r="I97" s="32" t="s">
        <v>1117</v>
      </c>
      <c r="J97" s="28" t="s">
        <v>497</v>
      </c>
    </row>
    <row r="98" spans="1:10" x14ac:dyDescent="0.2">
      <c r="A98" s="32">
        <v>53</v>
      </c>
      <c r="B98" s="32"/>
      <c r="C98" s="32" t="s">
        <v>172</v>
      </c>
      <c r="D98" s="32">
        <v>30</v>
      </c>
      <c r="E98" s="32" t="s">
        <v>154</v>
      </c>
      <c r="F98" s="32">
        <v>59</v>
      </c>
      <c r="G98" s="32">
        <v>1</v>
      </c>
      <c r="H98" s="32" t="s">
        <v>352</v>
      </c>
      <c r="I98" s="32" t="s">
        <v>1117</v>
      </c>
      <c r="J98" s="28" t="s">
        <v>353</v>
      </c>
    </row>
    <row r="99" spans="1:10" x14ac:dyDescent="0.2">
      <c r="A99" s="32">
        <v>52</v>
      </c>
      <c r="B99" s="32"/>
      <c r="C99" s="32" t="s">
        <v>62</v>
      </c>
      <c r="D99" s="32">
        <v>39</v>
      </c>
      <c r="E99" s="32" t="s">
        <v>128</v>
      </c>
      <c r="F99" s="32">
        <v>19</v>
      </c>
      <c r="G99" s="32">
        <v>1</v>
      </c>
      <c r="H99" s="32" t="s">
        <v>227</v>
      </c>
      <c r="I99" s="32" t="s">
        <v>1117</v>
      </c>
      <c r="J99" s="28" t="s">
        <v>317</v>
      </c>
    </row>
    <row r="100" spans="1:10" x14ac:dyDescent="0.2">
      <c r="A100" s="32">
        <v>52</v>
      </c>
      <c r="B100" s="32"/>
      <c r="C100" s="32" t="s">
        <v>66</v>
      </c>
      <c r="D100" s="32">
        <v>41</v>
      </c>
      <c r="E100" s="32" t="s">
        <v>62</v>
      </c>
      <c r="F100" s="32">
        <v>26</v>
      </c>
      <c r="G100" s="32">
        <v>1</v>
      </c>
      <c r="H100" s="32" t="s">
        <v>245</v>
      </c>
      <c r="I100" s="32" t="s">
        <v>1116</v>
      </c>
      <c r="J100" s="28" t="s">
        <v>504</v>
      </c>
    </row>
    <row r="101" spans="1:10" x14ac:dyDescent="0.2">
      <c r="A101" s="33">
        <v>52</v>
      </c>
      <c r="B101" s="32"/>
      <c r="C101" s="33" t="s">
        <v>172</v>
      </c>
      <c r="D101" s="32">
        <v>18</v>
      </c>
      <c r="E101" s="33" t="s">
        <v>163</v>
      </c>
      <c r="F101" s="32">
        <v>97</v>
      </c>
      <c r="G101" s="17">
        <v>1</v>
      </c>
      <c r="H101" s="33" t="s">
        <v>431</v>
      </c>
      <c r="I101" s="33" t="s">
        <v>1117</v>
      </c>
      <c r="J101" s="31" t="s">
        <v>432</v>
      </c>
    </row>
    <row r="102" spans="1:10" x14ac:dyDescent="0.2">
      <c r="A102" s="34">
        <v>51</v>
      </c>
      <c r="C102" s="34" t="s">
        <v>154</v>
      </c>
      <c r="D102" s="34">
        <v>59</v>
      </c>
      <c r="E102" s="17" t="s">
        <v>1079</v>
      </c>
      <c r="F102" s="34">
        <v>22</v>
      </c>
      <c r="G102" s="34">
        <v>1</v>
      </c>
      <c r="H102" s="34" t="s">
        <v>1141</v>
      </c>
      <c r="I102" s="34" t="s">
        <v>1116</v>
      </c>
      <c r="J102" s="20" t="s">
        <v>1142</v>
      </c>
    </row>
    <row r="103" spans="1:10" x14ac:dyDescent="0.2">
      <c r="A103" s="34">
        <v>51</v>
      </c>
      <c r="B103" s="99"/>
      <c r="C103" s="32" t="s">
        <v>1265</v>
      </c>
      <c r="D103" s="100">
        <v>109</v>
      </c>
      <c r="E103" s="19" t="s">
        <v>1105</v>
      </c>
      <c r="F103" s="34">
        <v>20</v>
      </c>
      <c r="G103" s="100">
        <v>1</v>
      </c>
      <c r="H103" s="71" t="s">
        <v>1366</v>
      </c>
      <c r="I103" s="34" t="s">
        <v>1117</v>
      </c>
      <c r="J103" s="20" t="s">
        <v>1367</v>
      </c>
    </row>
    <row r="104" spans="1:10" x14ac:dyDescent="0.2">
      <c r="A104" s="34">
        <v>51</v>
      </c>
      <c r="B104" s="99"/>
      <c r="C104" s="32" t="s">
        <v>1265</v>
      </c>
      <c r="D104" s="100">
        <v>38</v>
      </c>
      <c r="E104" s="19" t="s">
        <v>1105</v>
      </c>
      <c r="F104" s="34">
        <v>6</v>
      </c>
      <c r="G104" s="100">
        <v>1</v>
      </c>
      <c r="H104" s="71" t="s">
        <v>1144</v>
      </c>
      <c r="I104" s="34" t="s">
        <v>1116</v>
      </c>
      <c r="J104" s="20" t="s">
        <v>1368</v>
      </c>
    </row>
    <row r="105" spans="1:10" x14ac:dyDescent="0.2">
      <c r="A105" s="32">
        <v>164</v>
      </c>
      <c r="B105" s="32"/>
      <c r="C105" s="32" t="s">
        <v>172</v>
      </c>
      <c r="D105" s="32">
        <v>80</v>
      </c>
      <c r="E105" s="32" t="s">
        <v>163</v>
      </c>
      <c r="F105" s="32">
        <v>109</v>
      </c>
      <c r="G105" s="32">
        <v>2</v>
      </c>
      <c r="H105" s="32" t="s">
        <v>223</v>
      </c>
      <c r="I105" s="32" t="s">
        <v>1117</v>
      </c>
      <c r="J105" s="28" t="s">
        <v>224</v>
      </c>
    </row>
    <row r="106" spans="1:10" x14ac:dyDescent="0.2">
      <c r="A106" s="32">
        <v>155</v>
      </c>
      <c r="B106" s="32"/>
      <c r="C106" s="32" t="s">
        <v>80</v>
      </c>
      <c r="D106" s="32">
        <v>76</v>
      </c>
      <c r="E106" s="32" t="s">
        <v>163</v>
      </c>
      <c r="F106" s="32">
        <v>108</v>
      </c>
      <c r="G106" s="32">
        <v>2</v>
      </c>
      <c r="H106" s="32" t="s">
        <v>227</v>
      </c>
      <c r="I106" s="32" t="s">
        <v>1116</v>
      </c>
      <c r="J106" s="28" t="s">
        <v>228</v>
      </c>
    </row>
    <row r="107" spans="1:10" x14ac:dyDescent="0.2">
      <c r="A107" s="34">
        <v>155</v>
      </c>
      <c r="C107" s="32" t="s">
        <v>154</v>
      </c>
      <c r="D107" s="32">
        <v>56</v>
      </c>
      <c r="E107" s="32" t="s">
        <v>163</v>
      </c>
      <c r="F107" s="34">
        <v>112</v>
      </c>
      <c r="G107" s="34">
        <v>2</v>
      </c>
      <c r="H107" s="34" t="s">
        <v>466</v>
      </c>
      <c r="I107" s="34" t="s">
        <v>1117</v>
      </c>
      <c r="J107" s="20" t="s">
        <v>1129</v>
      </c>
    </row>
    <row r="108" spans="1:10" x14ac:dyDescent="0.2">
      <c r="A108" s="34">
        <v>148</v>
      </c>
      <c r="B108" s="99"/>
      <c r="C108" s="32" t="s">
        <v>1265</v>
      </c>
      <c r="D108" s="100">
        <v>99</v>
      </c>
      <c r="E108" s="19" t="s">
        <v>22</v>
      </c>
      <c r="F108" s="34">
        <v>60</v>
      </c>
      <c r="G108" s="100">
        <v>2</v>
      </c>
      <c r="H108" s="71" t="s">
        <v>1364</v>
      </c>
      <c r="I108" s="34" t="s">
        <v>1116</v>
      </c>
      <c r="J108" s="20" t="s">
        <v>1365</v>
      </c>
    </row>
    <row r="109" spans="1:10" x14ac:dyDescent="0.2">
      <c r="A109" s="32">
        <v>137</v>
      </c>
      <c r="B109" s="32"/>
      <c r="C109" s="32" t="s">
        <v>154</v>
      </c>
      <c r="D109" s="32" t="s">
        <v>157</v>
      </c>
      <c r="E109" s="32" t="s">
        <v>163</v>
      </c>
      <c r="F109" s="32">
        <v>86</v>
      </c>
      <c r="G109" s="32">
        <v>2</v>
      </c>
      <c r="H109" s="32" t="s">
        <v>242</v>
      </c>
      <c r="I109" s="32" t="s">
        <v>1117</v>
      </c>
      <c r="J109" s="28" t="s">
        <v>243</v>
      </c>
    </row>
    <row r="110" spans="1:10" x14ac:dyDescent="0.2">
      <c r="A110" s="32">
        <v>133</v>
      </c>
      <c r="B110" s="32"/>
      <c r="C110" s="32" t="s">
        <v>172</v>
      </c>
      <c r="D110" s="32">
        <v>57</v>
      </c>
      <c r="E110" s="32" t="s">
        <v>163</v>
      </c>
      <c r="F110" s="32">
        <v>78</v>
      </c>
      <c r="G110" s="32">
        <v>2</v>
      </c>
      <c r="H110" s="32" t="s">
        <v>235</v>
      </c>
      <c r="I110" s="32" t="s">
        <v>1116</v>
      </c>
      <c r="J110" s="28" t="s">
        <v>244</v>
      </c>
    </row>
    <row r="111" spans="1:10" x14ac:dyDescent="0.2">
      <c r="A111" s="34">
        <v>127</v>
      </c>
      <c r="C111" s="17" t="s">
        <v>1079</v>
      </c>
      <c r="D111" s="34">
        <v>45</v>
      </c>
      <c r="E111" s="34" t="s">
        <v>44</v>
      </c>
      <c r="F111" s="34">
        <v>69</v>
      </c>
      <c r="G111" s="34">
        <v>2</v>
      </c>
      <c r="H111" s="34" t="s">
        <v>223</v>
      </c>
      <c r="I111" s="34" t="s">
        <v>1116</v>
      </c>
      <c r="J111" s="20" t="s">
        <v>1147</v>
      </c>
    </row>
    <row r="112" spans="1:10" x14ac:dyDescent="0.2">
      <c r="A112" s="34">
        <v>123</v>
      </c>
      <c r="C112" s="34" t="s">
        <v>22</v>
      </c>
      <c r="D112" s="34">
        <v>60</v>
      </c>
      <c r="E112" s="34" t="s">
        <v>133</v>
      </c>
      <c r="F112" s="34">
        <v>44</v>
      </c>
      <c r="G112" s="34">
        <v>2</v>
      </c>
      <c r="H112" s="34" t="s">
        <v>1273</v>
      </c>
      <c r="I112" s="32" t="s">
        <v>1117</v>
      </c>
      <c r="J112" s="20" t="s">
        <v>1274</v>
      </c>
    </row>
    <row r="113" spans="1:10" x14ac:dyDescent="0.2">
      <c r="A113" s="34">
        <v>123</v>
      </c>
      <c r="B113" s="99"/>
      <c r="C113" s="32" t="s">
        <v>1265</v>
      </c>
      <c r="D113" s="100">
        <v>109</v>
      </c>
      <c r="E113" s="19" t="s">
        <v>22</v>
      </c>
      <c r="F113" s="34" t="s">
        <v>143</v>
      </c>
      <c r="G113" s="100">
        <v>2</v>
      </c>
      <c r="H113" s="71" t="s">
        <v>1366</v>
      </c>
      <c r="I113" s="34" t="s">
        <v>1117</v>
      </c>
      <c r="J113" s="20" t="s">
        <v>1367</v>
      </c>
    </row>
    <row r="114" spans="1:10" x14ac:dyDescent="0.2">
      <c r="A114" s="32">
        <v>120</v>
      </c>
      <c r="B114" s="32"/>
      <c r="C114" s="32" t="s">
        <v>172</v>
      </c>
      <c r="D114" s="32">
        <v>74</v>
      </c>
      <c r="E114" s="32" t="s">
        <v>163</v>
      </c>
      <c r="F114" s="32">
        <v>24</v>
      </c>
      <c r="G114" s="32">
        <v>2</v>
      </c>
      <c r="H114" s="32" t="s">
        <v>249</v>
      </c>
      <c r="I114" s="32" t="s">
        <v>1116</v>
      </c>
      <c r="J114" s="28" t="s">
        <v>250</v>
      </c>
    </row>
    <row r="115" spans="1:10" x14ac:dyDescent="0.2">
      <c r="A115" s="34">
        <v>116</v>
      </c>
      <c r="C115" s="34" t="s">
        <v>1105</v>
      </c>
      <c r="D115" s="34">
        <v>62</v>
      </c>
      <c r="E115" s="34" t="s">
        <v>22</v>
      </c>
      <c r="F115" s="34">
        <v>99</v>
      </c>
      <c r="G115" s="34">
        <v>2</v>
      </c>
      <c r="H115" s="34" t="s">
        <v>285</v>
      </c>
      <c r="I115" s="34" t="s">
        <v>1117</v>
      </c>
      <c r="J115" s="20" t="s">
        <v>1238</v>
      </c>
    </row>
    <row r="116" spans="1:10" x14ac:dyDescent="0.2">
      <c r="A116" s="34">
        <v>114</v>
      </c>
      <c r="C116" s="34" t="s">
        <v>1105</v>
      </c>
      <c r="D116" s="34" t="s">
        <v>46</v>
      </c>
      <c r="E116" s="34" t="s">
        <v>22</v>
      </c>
      <c r="F116" s="34" t="s">
        <v>45</v>
      </c>
      <c r="G116" s="34">
        <v>2</v>
      </c>
      <c r="H116" s="32" t="s">
        <v>1003</v>
      </c>
      <c r="I116" s="32" t="s">
        <v>1117</v>
      </c>
      <c r="J116" s="28" t="s">
        <v>1277</v>
      </c>
    </row>
    <row r="117" spans="1:10" x14ac:dyDescent="0.2">
      <c r="A117" s="32">
        <v>113</v>
      </c>
      <c r="B117" s="32"/>
      <c r="C117" s="32" t="s">
        <v>154</v>
      </c>
      <c r="D117" s="32">
        <v>46</v>
      </c>
      <c r="E117" s="32" t="s">
        <v>163</v>
      </c>
      <c r="F117" s="32">
        <v>65</v>
      </c>
      <c r="G117" s="32">
        <v>2</v>
      </c>
      <c r="H117" s="32" t="s">
        <v>237</v>
      </c>
      <c r="I117" s="32" t="s">
        <v>1116</v>
      </c>
      <c r="J117" s="28" t="s">
        <v>255</v>
      </c>
    </row>
    <row r="118" spans="1:10" x14ac:dyDescent="0.2">
      <c r="A118" s="34">
        <v>113</v>
      </c>
      <c r="C118" s="32" t="s">
        <v>1265</v>
      </c>
      <c r="D118" s="32">
        <v>91</v>
      </c>
      <c r="E118" s="34" t="s">
        <v>22</v>
      </c>
      <c r="F118" s="34" t="s">
        <v>1201</v>
      </c>
      <c r="G118" s="34">
        <v>2</v>
      </c>
      <c r="H118" s="32" t="s">
        <v>1319</v>
      </c>
      <c r="I118" s="32" t="s">
        <v>1117</v>
      </c>
      <c r="J118" s="28" t="s">
        <v>1320</v>
      </c>
    </row>
    <row r="119" spans="1:10" x14ac:dyDescent="0.2">
      <c r="A119" s="32">
        <v>106</v>
      </c>
      <c r="B119" s="32"/>
      <c r="C119" s="33" t="s">
        <v>154</v>
      </c>
      <c r="D119" s="32">
        <v>17</v>
      </c>
      <c r="E119" s="33" t="s">
        <v>163</v>
      </c>
      <c r="F119" s="32">
        <v>75</v>
      </c>
      <c r="G119" s="32">
        <v>2</v>
      </c>
      <c r="H119" s="32" t="s">
        <v>227</v>
      </c>
      <c r="I119" s="32" t="s">
        <v>1116</v>
      </c>
      <c r="J119" s="28" t="s">
        <v>265</v>
      </c>
    </row>
    <row r="120" spans="1:10" x14ac:dyDescent="0.2">
      <c r="A120" s="32">
        <v>103</v>
      </c>
      <c r="B120" s="32"/>
      <c r="C120" s="32" t="s">
        <v>154</v>
      </c>
      <c r="D120" s="32">
        <v>46</v>
      </c>
      <c r="E120" s="32" t="s">
        <v>101</v>
      </c>
      <c r="F120" s="32">
        <v>73</v>
      </c>
      <c r="G120" s="32">
        <v>2</v>
      </c>
      <c r="H120" s="32" t="s">
        <v>269</v>
      </c>
      <c r="I120" s="32" t="s">
        <v>1116</v>
      </c>
      <c r="J120" s="28" t="s">
        <v>270</v>
      </c>
    </row>
    <row r="121" spans="1:10" x14ac:dyDescent="0.2">
      <c r="A121" s="32">
        <v>102</v>
      </c>
      <c r="B121" s="32"/>
      <c r="C121" s="32" t="s">
        <v>59</v>
      </c>
      <c r="D121" s="32">
        <v>92</v>
      </c>
      <c r="E121" s="32" t="s">
        <v>74</v>
      </c>
      <c r="F121" s="32">
        <v>32</v>
      </c>
      <c r="G121" s="32">
        <v>2</v>
      </c>
      <c r="H121" s="32" t="s">
        <v>245</v>
      </c>
      <c r="I121" s="32" t="s">
        <v>1117</v>
      </c>
      <c r="J121" s="28" t="s">
        <v>271</v>
      </c>
    </row>
    <row r="122" spans="1:10" x14ac:dyDescent="0.2">
      <c r="A122" s="34">
        <v>100</v>
      </c>
      <c r="C122" s="34" t="s">
        <v>1105</v>
      </c>
      <c r="D122" s="34">
        <v>212</v>
      </c>
      <c r="E122" s="34" t="s">
        <v>22</v>
      </c>
      <c r="F122" s="34">
        <v>53</v>
      </c>
      <c r="G122" s="34">
        <v>2</v>
      </c>
      <c r="H122" s="34" t="s">
        <v>1141</v>
      </c>
      <c r="I122" s="34" t="s">
        <v>1117</v>
      </c>
      <c r="J122" s="20" t="s">
        <v>1240</v>
      </c>
    </row>
    <row r="123" spans="1:10" x14ac:dyDescent="0.2">
      <c r="A123" s="32">
        <v>94</v>
      </c>
      <c r="B123" s="32"/>
      <c r="C123" s="32" t="s">
        <v>172</v>
      </c>
      <c r="D123" s="32" t="s">
        <v>63</v>
      </c>
      <c r="E123" s="32" t="s">
        <v>163</v>
      </c>
      <c r="F123" s="32">
        <v>55</v>
      </c>
      <c r="G123" s="32">
        <v>2</v>
      </c>
      <c r="H123" s="32" t="s">
        <v>215</v>
      </c>
      <c r="I123" s="32" t="s">
        <v>1116</v>
      </c>
      <c r="J123" s="28" t="s">
        <v>301</v>
      </c>
    </row>
    <row r="124" spans="1:10" x14ac:dyDescent="0.2">
      <c r="A124" s="34">
        <v>94</v>
      </c>
      <c r="C124" s="34" t="s">
        <v>1105</v>
      </c>
      <c r="D124" s="34">
        <v>53</v>
      </c>
      <c r="E124" s="34" t="s">
        <v>22</v>
      </c>
      <c r="F124" s="34">
        <v>63</v>
      </c>
      <c r="G124" s="34">
        <v>2</v>
      </c>
      <c r="H124" s="34" t="s">
        <v>245</v>
      </c>
      <c r="I124" s="34" t="s">
        <v>1117</v>
      </c>
      <c r="J124" s="20" t="s">
        <v>1327</v>
      </c>
    </row>
    <row r="125" spans="1:10" x14ac:dyDescent="0.2">
      <c r="A125" s="33">
        <v>91</v>
      </c>
      <c r="B125" s="32"/>
      <c r="C125" s="33" t="s">
        <v>172</v>
      </c>
      <c r="D125" s="32">
        <v>52</v>
      </c>
      <c r="E125" s="33" t="s">
        <v>163</v>
      </c>
      <c r="F125" s="32" t="s">
        <v>308</v>
      </c>
      <c r="G125" s="32">
        <v>2</v>
      </c>
      <c r="H125" s="33" t="s">
        <v>272</v>
      </c>
      <c r="I125" s="33" t="s">
        <v>1117</v>
      </c>
      <c r="J125" s="31" t="s">
        <v>309</v>
      </c>
    </row>
    <row r="126" spans="1:10" x14ac:dyDescent="0.2">
      <c r="A126" s="34">
        <v>91</v>
      </c>
      <c r="C126" s="34" t="s">
        <v>1105</v>
      </c>
      <c r="D126" s="34">
        <v>71</v>
      </c>
      <c r="E126" s="34" t="s">
        <v>80</v>
      </c>
      <c r="F126" s="34">
        <v>41</v>
      </c>
      <c r="G126" s="34">
        <v>2</v>
      </c>
      <c r="H126" s="34" t="s">
        <v>822</v>
      </c>
      <c r="I126" s="34" t="s">
        <v>1116</v>
      </c>
      <c r="J126" s="20" t="s">
        <v>1239</v>
      </c>
    </row>
    <row r="127" spans="1:10" x14ac:dyDescent="0.2">
      <c r="A127" s="32">
        <v>86</v>
      </c>
      <c r="B127" s="32" t="s">
        <v>218</v>
      </c>
      <c r="C127" s="33" t="s">
        <v>172</v>
      </c>
      <c r="D127" s="32" t="s">
        <v>27</v>
      </c>
      <c r="E127" s="33" t="s">
        <v>163</v>
      </c>
      <c r="F127" s="32" t="s">
        <v>137</v>
      </c>
      <c r="G127" s="32">
        <v>2</v>
      </c>
      <c r="H127" s="32" t="s">
        <v>321</v>
      </c>
      <c r="I127" s="32" t="s">
        <v>1116</v>
      </c>
      <c r="J127" s="28" t="s">
        <v>322</v>
      </c>
    </row>
    <row r="128" spans="1:10" x14ac:dyDescent="0.2">
      <c r="A128" s="34">
        <v>86</v>
      </c>
      <c r="C128" s="32" t="s">
        <v>70</v>
      </c>
      <c r="D128" s="34">
        <v>43</v>
      </c>
      <c r="E128" s="32" t="s">
        <v>163</v>
      </c>
      <c r="F128" s="34">
        <v>52</v>
      </c>
      <c r="G128" s="34">
        <v>2</v>
      </c>
      <c r="H128" s="34" t="s">
        <v>269</v>
      </c>
      <c r="I128" s="34" t="s">
        <v>1116</v>
      </c>
      <c r="J128" s="20" t="s">
        <v>1125</v>
      </c>
    </row>
    <row r="129" spans="1:10" x14ac:dyDescent="0.2">
      <c r="A129" s="32">
        <v>84</v>
      </c>
      <c r="B129" s="32"/>
      <c r="C129" s="32" t="s">
        <v>59</v>
      </c>
      <c r="D129" s="32">
        <v>31</v>
      </c>
      <c r="E129" s="32" t="s">
        <v>66</v>
      </c>
      <c r="F129" s="32">
        <v>44</v>
      </c>
      <c r="G129" s="32">
        <v>2</v>
      </c>
      <c r="H129" s="32" t="s">
        <v>326</v>
      </c>
      <c r="I129" s="32" t="s">
        <v>1117</v>
      </c>
      <c r="J129" s="28" t="s">
        <v>327</v>
      </c>
    </row>
    <row r="130" spans="1:10" x14ac:dyDescent="0.2">
      <c r="A130" s="34">
        <v>84</v>
      </c>
      <c r="C130" s="34" t="s">
        <v>80</v>
      </c>
      <c r="D130" s="34">
        <v>71</v>
      </c>
      <c r="E130" s="32" t="s">
        <v>163</v>
      </c>
      <c r="F130" s="34">
        <v>70</v>
      </c>
      <c r="G130" s="32">
        <v>2</v>
      </c>
      <c r="H130" s="34" t="s">
        <v>272</v>
      </c>
      <c r="I130" s="34" t="s">
        <v>1116</v>
      </c>
      <c r="J130" s="20" t="s">
        <v>1156</v>
      </c>
    </row>
    <row r="131" spans="1:10" x14ac:dyDescent="0.2">
      <c r="A131" s="34">
        <v>83</v>
      </c>
      <c r="C131" s="32" t="s">
        <v>154</v>
      </c>
      <c r="D131" s="34">
        <v>39</v>
      </c>
      <c r="E131" s="32" t="s">
        <v>163</v>
      </c>
      <c r="F131" s="34">
        <v>50</v>
      </c>
      <c r="G131" s="34">
        <v>2</v>
      </c>
      <c r="H131" s="34" t="s">
        <v>312</v>
      </c>
      <c r="I131" s="34" t="s">
        <v>1116</v>
      </c>
      <c r="J131" s="20" t="s">
        <v>1130</v>
      </c>
    </row>
    <row r="132" spans="1:10" x14ac:dyDescent="0.2">
      <c r="A132" s="34">
        <v>83</v>
      </c>
      <c r="C132" s="34" t="s">
        <v>22</v>
      </c>
      <c r="D132" s="34">
        <v>19</v>
      </c>
      <c r="E132" s="34" t="s">
        <v>80</v>
      </c>
      <c r="F132" s="34">
        <v>67</v>
      </c>
      <c r="G132" s="32">
        <v>2</v>
      </c>
      <c r="H132" s="32" t="s">
        <v>294</v>
      </c>
      <c r="I132" s="34" t="s">
        <v>1116</v>
      </c>
      <c r="J132" s="20" t="s">
        <v>1158</v>
      </c>
    </row>
    <row r="133" spans="1:10" x14ac:dyDescent="0.2">
      <c r="A133" s="32">
        <v>82</v>
      </c>
      <c r="B133" s="32"/>
      <c r="C133" s="32" t="s">
        <v>62</v>
      </c>
      <c r="D133" s="32">
        <v>75</v>
      </c>
      <c r="E133" s="32" t="s">
        <v>59</v>
      </c>
      <c r="F133" s="32">
        <v>29</v>
      </c>
      <c r="G133" s="32">
        <v>2</v>
      </c>
      <c r="H133" s="32" t="s">
        <v>232</v>
      </c>
      <c r="I133" s="32" t="s">
        <v>1116</v>
      </c>
      <c r="J133" s="28" t="s">
        <v>334</v>
      </c>
    </row>
    <row r="134" spans="1:10" x14ac:dyDescent="0.2">
      <c r="A134" s="32">
        <v>82</v>
      </c>
      <c r="B134" s="32"/>
      <c r="C134" s="32" t="s">
        <v>172</v>
      </c>
      <c r="D134" s="32">
        <v>47</v>
      </c>
      <c r="E134" s="32" t="s">
        <v>163</v>
      </c>
      <c r="F134" s="32">
        <v>34</v>
      </c>
      <c r="G134" s="32">
        <v>2</v>
      </c>
      <c r="H134" s="32" t="s">
        <v>223</v>
      </c>
      <c r="I134" s="32" t="s">
        <v>1116</v>
      </c>
      <c r="J134" s="28" t="s">
        <v>336</v>
      </c>
    </row>
    <row r="135" spans="1:10" x14ac:dyDescent="0.2">
      <c r="A135" s="32">
        <v>82</v>
      </c>
      <c r="B135" s="32"/>
      <c r="C135" s="32" t="s">
        <v>1105</v>
      </c>
      <c r="D135" s="32">
        <v>65</v>
      </c>
      <c r="E135" s="32" t="s">
        <v>22</v>
      </c>
      <c r="F135" s="32">
        <v>33</v>
      </c>
      <c r="G135" s="32">
        <v>2</v>
      </c>
      <c r="H135" s="32" t="s">
        <v>1195</v>
      </c>
      <c r="I135" s="32" t="s">
        <v>1117</v>
      </c>
      <c r="J135" s="28" t="s">
        <v>1196</v>
      </c>
    </row>
    <row r="136" spans="1:10" x14ac:dyDescent="0.2">
      <c r="A136" s="34">
        <v>82</v>
      </c>
      <c r="B136" s="100"/>
      <c r="C136" s="34" t="s">
        <v>1402</v>
      </c>
      <c r="D136" s="34">
        <v>61</v>
      </c>
      <c r="E136" s="100" t="s">
        <v>1403</v>
      </c>
      <c r="F136" s="100">
        <v>35</v>
      </c>
      <c r="G136" s="34">
        <v>2</v>
      </c>
      <c r="H136" s="71" t="s">
        <v>245</v>
      </c>
      <c r="I136" s="32" t="s">
        <v>1116</v>
      </c>
      <c r="J136" s="20" t="s">
        <v>1404</v>
      </c>
    </row>
    <row r="137" spans="1:10" x14ac:dyDescent="0.2">
      <c r="A137" s="32">
        <v>81</v>
      </c>
      <c r="B137" s="32"/>
      <c r="C137" s="32" t="s">
        <v>128</v>
      </c>
      <c r="D137" s="32">
        <v>37</v>
      </c>
      <c r="E137" s="32" t="s">
        <v>62</v>
      </c>
      <c r="F137" s="32">
        <v>67</v>
      </c>
      <c r="G137" s="32">
        <v>2</v>
      </c>
      <c r="H137" s="32" t="s">
        <v>337</v>
      </c>
      <c r="I137" s="32" t="s">
        <v>1117</v>
      </c>
      <c r="J137" s="28" t="s">
        <v>338</v>
      </c>
    </row>
    <row r="138" spans="1:10" x14ac:dyDescent="0.2">
      <c r="A138" s="32">
        <v>80</v>
      </c>
      <c r="B138" s="32"/>
      <c r="C138" s="32" t="s">
        <v>128</v>
      </c>
      <c r="D138" s="32">
        <v>49</v>
      </c>
      <c r="E138" s="32" t="s">
        <v>127</v>
      </c>
      <c r="F138" s="32">
        <v>34</v>
      </c>
      <c r="G138" s="32">
        <v>2</v>
      </c>
      <c r="H138" s="32" t="s">
        <v>344</v>
      </c>
      <c r="I138" s="32" t="s">
        <v>1116</v>
      </c>
      <c r="J138" s="28" t="s">
        <v>345</v>
      </c>
    </row>
    <row r="139" spans="1:10" x14ac:dyDescent="0.2">
      <c r="A139" s="32">
        <v>80</v>
      </c>
      <c r="B139" s="32"/>
      <c r="C139" s="32" t="s">
        <v>128</v>
      </c>
      <c r="D139" s="32">
        <v>81</v>
      </c>
      <c r="E139" s="32" t="s">
        <v>62</v>
      </c>
      <c r="F139" s="32">
        <v>37</v>
      </c>
      <c r="G139" s="32">
        <v>2</v>
      </c>
      <c r="H139" s="32" t="s">
        <v>314</v>
      </c>
      <c r="I139" s="32" t="s">
        <v>1116</v>
      </c>
      <c r="J139" s="28" t="s">
        <v>315</v>
      </c>
    </row>
    <row r="140" spans="1:10" x14ac:dyDescent="0.2">
      <c r="A140" s="32">
        <v>80</v>
      </c>
      <c r="B140" s="32"/>
      <c r="C140" s="32" t="s">
        <v>172</v>
      </c>
      <c r="D140" s="32">
        <v>47</v>
      </c>
      <c r="E140" s="32" t="s">
        <v>62</v>
      </c>
      <c r="F140" s="32">
        <v>29</v>
      </c>
      <c r="G140" s="32">
        <v>2</v>
      </c>
      <c r="H140" s="32" t="s">
        <v>237</v>
      </c>
      <c r="I140" s="32" t="s">
        <v>1116</v>
      </c>
      <c r="J140" s="28" t="s">
        <v>346</v>
      </c>
    </row>
    <row r="141" spans="1:10" x14ac:dyDescent="0.2">
      <c r="A141" s="32">
        <v>80</v>
      </c>
      <c r="B141" s="32"/>
      <c r="C141" s="32" t="s">
        <v>172</v>
      </c>
      <c r="D141" s="32">
        <v>35</v>
      </c>
      <c r="E141" s="32" t="s">
        <v>163</v>
      </c>
      <c r="F141" s="32">
        <v>102</v>
      </c>
      <c r="G141" s="32">
        <v>2</v>
      </c>
      <c r="H141" s="32" t="s">
        <v>276</v>
      </c>
      <c r="I141" s="32" t="s">
        <v>1117</v>
      </c>
      <c r="J141" s="28" t="s">
        <v>348</v>
      </c>
    </row>
    <row r="142" spans="1:10" x14ac:dyDescent="0.2">
      <c r="A142" s="32">
        <v>80</v>
      </c>
      <c r="B142" s="32"/>
      <c r="C142" s="32" t="s">
        <v>154</v>
      </c>
      <c r="D142" s="32">
        <v>59</v>
      </c>
      <c r="E142" s="32" t="s">
        <v>163</v>
      </c>
      <c r="F142" s="32">
        <v>44</v>
      </c>
      <c r="G142" s="32">
        <v>2</v>
      </c>
      <c r="H142" s="32" t="s">
        <v>352</v>
      </c>
      <c r="I142" s="32" t="s">
        <v>1117</v>
      </c>
      <c r="J142" s="28" t="s">
        <v>353</v>
      </c>
    </row>
    <row r="143" spans="1:10" x14ac:dyDescent="0.2">
      <c r="A143" s="32">
        <v>79</v>
      </c>
      <c r="B143" s="32"/>
      <c r="C143" s="32" t="s">
        <v>154</v>
      </c>
      <c r="D143" s="32">
        <v>74</v>
      </c>
      <c r="E143" s="32" t="s">
        <v>101</v>
      </c>
      <c r="F143" s="32">
        <v>52</v>
      </c>
      <c r="G143" s="32">
        <v>2</v>
      </c>
      <c r="H143" s="32" t="s">
        <v>237</v>
      </c>
      <c r="I143" s="32" t="s">
        <v>1117</v>
      </c>
      <c r="J143" s="28" t="s">
        <v>266</v>
      </c>
    </row>
    <row r="144" spans="1:10" x14ac:dyDescent="0.2">
      <c r="A144" s="34">
        <v>79</v>
      </c>
      <c r="C144" s="32" t="s">
        <v>154</v>
      </c>
      <c r="D144" s="34">
        <v>42</v>
      </c>
      <c r="E144" s="32" t="s">
        <v>163</v>
      </c>
      <c r="F144" s="34">
        <v>11</v>
      </c>
      <c r="G144" s="32">
        <v>2</v>
      </c>
      <c r="H144" s="34" t="s">
        <v>1127</v>
      </c>
      <c r="I144" s="34" t="s">
        <v>1117</v>
      </c>
      <c r="J144" s="20" t="s">
        <v>1155</v>
      </c>
    </row>
    <row r="145" spans="1:10" x14ac:dyDescent="0.2">
      <c r="A145" s="32">
        <v>78</v>
      </c>
      <c r="B145" s="32"/>
      <c r="C145" s="32" t="s">
        <v>172</v>
      </c>
      <c r="D145" s="32">
        <v>47</v>
      </c>
      <c r="E145" s="32" t="s">
        <v>163</v>
      </c>
      <c r="F145" s="32">
        <v>39</v>
      </c>
      <c r="G145" s="32">
        <v>2</v>
      </c>
      <c r="H145" s="32" t="s">
        <v>356</v>
      </c>
      <c r="I145" s="32" t="s">
        <v>1116</v>
      </c>
      <c r="J145" s="28" t="s">
        <v>357</v>
      </c>
    </row>
    <row r="146" spans="1:10" x14ac:dyDescent="0.2">
      <c r="A146" s="34">
        <v>78</v>
      </c>
      <c r="C146" s="34" t="s">
        <v>154</v>
      </c>
      <c r="D146" s="34">
        <v>58</v>
      </c>
      <c r="E146" s="32" t="s">
        <v>133</v>
      </c>
      <c r="F146" s="34">
        <v>57</v>
      </c>
      <c r="G146" s="32">
        <v>2</v>
      </c>
      <c r="H146" s="34" t="s">
        <v>245</v>
      </c>
      <c r="I146" s="34" t="s">
        <v>1116</v>
      </c>
      <c r="J146" s="20" t="s">
        <v>1170</v>
      </c>
    </row>
    <row r="147" spans="1:10" x14ac:dyDescent="0.2">
      <c r="A147" s="32">
        <v>75</v>
      </c>
      <c r="B147" s="32"/>
      <c r="C147" s="32" t="s">
        <v>172</v>
      </c>
      <c r="D147" s="32">
        <v>54</v>
      </c>
      <c r="E147" s="32" t="s">
        <v>163</v>
      </c>
      <c r="F147" s="32">
        <v>38</v>
      </c>
      <c r="G147" s="32">
        <v>2</v>
      </c>
      <c r="H147" s="32" t="s">
        <v>249</v>
      </c>
      <c r="I147" s="32" t="s">
        <v>1116</v>
      </c>
      <c r="J147" s="28" t="s">
        <v>369</v>
      </c>
    </row>
    <row r="148" spans="1:10" x14ac:dyDescent="0.2">
      <c r="A148" s="32">
        <v>75</v>
      </c>
      <c r="B148" s="32"/>
      <c r="C148" s="32" t="s">
        <v>154</v>
      </c>
      <c r="D148" s="32">
        <v>27</v>
      </c>
      <c r="E148" s="32" t="s">
        <v>163</v>
      </c>
      <c r="F148" s="32">
        <v>54</v>
      </c>
      <c r="G148" s="32">
        <v>2</v>
      </c>
      <c r="H148" s="32" t="s">
        <v>285</v>
      </c>
      <c r="I148" s="32" t="s">
        <v>1116</v>
      </c>
      <c r="J148" s="28" t="s">
        <v>370</v>
      </c>
    </row>
    <row r="149" spans="1:10" x14ac:dyDescent="0.2">
      <c r="A149" s="32">
        <v>73</v>
      </c>
      <c r="B149" s="32"/>
      <c r="C149" s="32" t="s">
        <v>62</v>
      </c>
      <c r="D149" s="32">
        <v>27</v>
      </c>
      <c r="E149" s="32" t="s">
        <v>128</v>
      </c>
      <c r="F149" s="32">
        <v>67</v>
      </c>
      <c r="G149" s="32">
        <v>2</v>
      </c>
      <c r="H149" s="32" t="s">
        <v>306</v>
      </c>
      <c r="I149" s="32" t="s">
        <v>1117</v>
      </c>
      <c r="J149" s="28" t="s">
        <v>376</v>
      </c>
    </row>
    <row r="150" spans="1:10" x14ac:dyDescent="0.2">
      <c r="A150" s="32">
        <v>73</v>
      </c>
      <c r="B150" s="32"/>
      <c r="C150" s="32" t="s">
        <v>154</v>
      </c>
      <c r="D150" s="32">
        <v>30</v>
      </c>
      <c r="E150" s="32" t="s">
        <v>163</v>
      </c>
      <c r="F150" s="32">
        <v>39</v>
      </c>
      <c r="G150" s="32">
        <v>2</v>
      </c>
      <c r="H150" s="32" t="s">
        <v>302</v>
      </c>
      <c r="I150" s="32" t="s">
        <v>1116</v>
      </c>
      <c r="J150" s="28" t="s">
        <v>378</v>
      </c>
    </row>
    <row r="151" spans="1:10" x14ac:dyDescent="0.2">
      <c r="A151" s="32">
        <v>71</v>
      </c>
      <c r="B151" s="32"/>
      <c r="C151" s="32" t="s">
        <v>172</v>
      </c>
      <c r="D151" s="32">
        <v>31</v>
      </c>
      <c r="E151" s="32" t="s">
        <v>163</v>
      </c>
      <c r="F151" s="32">
        <v>43</v>
      </c>
      <c r="G151" s="32">
        <v>2</v>
      </c>
      <c r="H151" s="32" t="s">
        <v>245</v>
      </c>
      <c r="I151" s="32" t="s">
        <v>1117</v>
      </c>
      <c r="J151" s="28" t="s">
        <v>391</v>
      </c>
    </row>
    <row r="152" spans="1:10" x14ac:dyDescent="0.2">
      <c r="A152" s="34">
        <v>71</v>
      </c>
      <c r="B152" s="100"/>
      <c r="C152" s="71" t="s">
        <v>1443</v>
      </c>
      <c r="D152" s="100">
        <v>51</v>
      </c>
      <c r="E152" s="71" t="s">
        <v>1403</v>
      </c>
      <c r="F152" s="34">
        <v>37</v>
      </c>
      <c r="G152" s="142">
        <v>2</v>
      </c>
      <c r="H152" s="141" t="s">
        <v>227</v>
      </c>
      <c r="I152" s="34" t="s">
        <v>1116</v>
      </c>
      <c r="J152" s="144" t="s">
        <v>1450</v>
      </c>
    </row>
    <row r="153" spans="1:10" x14ac:dyDescent="0.2">
      <c r="A153" s="34">
        <v>70</v>
      </c>
      <c r="C153" s="32" t="s">
        <v>1265</v>
      </c>
      <c r="D153" s="34">
        <v>19</v>
      </c>
      <c r="E153" s="34" t="s">
        <v>22</v>
      </c>
      <c r="F153" s="34" t="s">
        <v>82</v>
      </c>
      <c r="G153" s="34">
        <v>2</v>
      </c>
      <c r="H153" s="34" t="s">
        <v>1324</v>
      </c>
      <c r="I153" s="34" t="s">
        <v>1116</v>
      </c>
      <c r="J153" s="20" t="s">
        <v>1333</v>
      </c>
    </row>
    <row r="154" spans="1:10" x14ac:dyDescent="0.2">
      <c r="A154" s="32">
        <v>68</v>
      </c>
      <c r="B154" s="32"/>
      <c r="C154" s="32" t="s">
        <v>172</v>
      </c>
      <c r="D154" s="32" t="s">
        <v>143</v>
      </c>
      <c r="E154" s="32" t="s">
        <v>118</v>
      </c>
      <c r="F154" s="32">
        <v>39</v>
      </c>
      <c r="G154" s="32">
        <v>2</v>
      </c>
      <c r="H154" s="32" t="s">
        <v>220</v>
      </c>
      <c r="I154" s="32" t="s">
        <v>1117</v>
      </c>
      <c r="J154" s="28" t="s">
        <v>399</v>
      </c>
    </row>
    <row r="155" spans="1:10" x14ac:dyDescent="0.2">
      <c r="A155" s="32">
        <v>68</v>
      </c>
      <c r="B155" s="32"/>
      <c r="C155" s="32" t="s">
        <v>193</v>
      </c>
      <c r="D155" s="32">
        <v>32</v>
      </c>
      <c r="E155" s="32" t="s">
        <v>163</v>
      </c>
      <c r="F155" s="32">
        <v>35</v>
      </c>
      <c r="G155" s="32">
        <v>2</v>
      </c>
      <c r="H155" s="32" t="s">
        <v>249</v>
      </c>
      <c r="I155" s="32" t="s">
        <v>1116</v>
      </c>
      <c r="J155" s="28" t="s">
        <v>400</v>
      </c>
    </row>
    <row r="156" spans="1:10" x14ac:dyDescent="0.2">
      <c r="A156" s="32">
        <v>67</v>
      </c>
      <c r="B156" s="32"/>
      <c r="C156" s="32" t="s">
        <v>59</v>
      </c>
      <c r="D156" s="32">
        <v>31</v>
      </c>
      <c r="E156" s="32" t="s">
        <v>62</v>
      </c>
      <c r="F156" s="32">
        <v>65</v>
      </c>
      <c r="G156" s="32">
        <v>2</v>
      </c>
      <c r="H156" s="32" t="s">
        <v>404</v>
      </c>
      <c r="I156" s="32" t="s">
        <v>1117</v>
      </c>
      <c r="J156" s="28" t="s">
        <v>405</v>
      </c>
    </row>
    <row r="157" spans="1:10" x14ac:dyDescent="0.2">
      <c r="A157" s="32">
        <v>67</v>
      </c>
      <c r="B157" s="32"/>
      <c r="C157" s="32" t="s">
        <v>66</v>
      </c>
      <c r="D157" s="32">
        <v>27</v>
      </c>
      <c r="E157" s="32" t="s">
        <v>62</v>
      </c>
      <c r="F157" s="32">
        <v>58</v>
      </c>
      <c r="G157" s="32">
        <v>2</v>
      </c>
      <c r="H157" s="32" t="s">
        <v>288</v>
      </c>
      <c r="I157" s="32" t="s">
        <v>1116</v>
      </c>
      <c r="J157" s="28" t="s">
        <v>409</v>
      </c>
    </row>
    <row r="158" spans="1:10" x14ac:dyDescent="0.2">
      <c r="A158" s="32">
        <v>67</v>
      </c>
      <c r="B158" s="32"/>
      <c r="C158" s="32" t="s">
        <v>154</v>
      </c>
      <c r="D158" s="32">
        <v>37</v>
      </c>
      <c r="E158" s="32" t="s">
        <v>163</v>
      </c>
      <c r="F158" s="32">
        <v>47</v>
      </c>
      <c r="G158" s="32">
        <v>2</v>
      </c>
      <c r="H158" s="32" t="s">
        <v>360</v>
      </c>
      <c r="I158" s="32" t="s">
        <v>1117</v>
      </c>
      <c r="J158" s="28" t="s">
        <v>361</v>
      </c>
    </row>
    <row r="159" spans="1:10" x14ac:dyDescent="0.2">
      <c r="A159" s="34">
        <v>67</v>
      </c>
      <c r="C159" s="34" t="s">
        <v>80</v>
      </c>
      <c r="D159" s="34">
        <v>58</v>
      </c>
      <c r="E159" s="32" t="s">
        <v>163</v>
      </c>
      <c r="F159" s="34">
        <v>34</v>
      </c>
      <c r="G159" s="32">
        <v>2</v>
      </c>
      <c r="H159" s="32" t="s">
        <v>891</v>
      </c>
      <c r="I159" s="32" t="s">
        <v>1117</v>
      </c>
      <c r="J159" s="28" t="s">
        <v>1161</v>
      </c>
    </row>
    <row r="160" spans="1:10" x14ac:dyDescent="0.2">
      <c r="A160" s="34">
        <v>67</v>
      </c>
      <c r="C160" s="34" t="s">
        <v>1228</v>
      </c>
      <c r="D160" s="34">
        <v>34</v>
      </c>
      <c r="E160" s="34" t="s">
        <v>22</v>
      </c>
      <c r="F160" s="34">
        <v>33</v>
      </c>
      <c r="G160" s="34">
        <v>2</v>
      </c>
      <c r="H160" s="34" t="s">
        <v>1144</v>
      </c>
      <c r="I160" s="34" t="s">
        <v>1116</v>
      </c>
      <c r="J160" s="20" t="s">
        <v>1236</v>
      </c>
    </row>
    <row r="161" spans="1:10" x14ac:dyDescent="0.2">
      <c r="A161" s="34">
        <v>66</v>
      </c>
      <c r="C161" s="17" t="s">
        <v>1082</v>
      </c>
      <c r="D161" s="34">
        <v>105</v>
      </c>
      <c r="E161" s="32" t="s">
        <v>163</v>
      </c>
      <c r="F161" s="34">
        <v>17</v>
      </c>
      <c r="G161" s="34">
        <v>2</v>
      </c>
      <c r="H161" s="32" t="s">
        <v>1058</v>
      </c>
      <c r="I161" s="32" t="s">
        <v>1117</v>
      </c>
      <c r="J161" s="28" t="s">
        <v>1131</v>
      </c>
    </row>
    <row r="162" spans="1:10" x14ac:dyDescent="0.2">
      <c r="A162" s="34">
        <v>66</v>
      </c>
      <c r="C162" s="34" t="s">
        <v>1105</v>
      </c>
      <c r="D162" s="34">
        <v>85</v>
      </c>
      <c r="E162" s="34" t="s">
        <v>22</v>
      </c>
      <c r="F162" s="34">
        <v>27</v>
      </c>
      <c r="G162" s="34">
        <v>2</v>
      </c>
      <c r="H162" s="27" t="s">
        <v>1324</v>
      </c>
      <c r="I162" s="32" t="s">
        <v>1117</v>
      </c>
      <c r="J162" s="28" t="s">
        <v>1325</v>
      </c>
    </row>
    <row r="163" spans="1:10" x14ac:dyDescent="0.2">
      <c r="A163" s="32">
        <v>65</v>
      </c>
      <c r="B163" s="32"/>
      <c r="C163" s="32" t="s">
        <v>59</v>
      </c>
      <c r="D163" s="32">
        <v>26</v>
      </c>
      <c r="E163" s="32" t="s">
        <v>62</v>
      </c>
      <c r="F163" s="32">
        <v>39</v>
      </c>
      <c r="G163" s="32">
        <v>2</v>
      </c>
      <c r="H163" s="32" t="s">
        <v>389</v>
      </c>
      <c r="I163" s="32" t="s">
        <v>1116</v>
      </c>
      <c r="J163" s="28" t="s">
        <v>417</v>
      </c>
    </row>
    <row r="164" spans="1:10" x14ac:dyDescent="0.2">
      <c r="A164" s="32">
        <v>65</v>
      </c>
      <c r="B164" s="32"/>
      <c r="C164" s="32" t="s">
        <v>172</v>
      </c>
      <c r="D164" s="32">
        <v>31</v>
      </c>
      <c r="E164" s="32" t="s">
        <v>163</v>
      </c>
      <c r="F164" s="32">
        <v>49</v>
      </c>
      <c r="G164" s="32">
        <v>2</v>
      </c>
      <c r="H164" s="32" t="s">
        <v>272</v>
      </c>
      <c r="I164" s="32" t="s">
        <v>1117</v>
      </c>
      <c r="J164" s="28" t="s">
        <v>425</v>
      </c>
    </row>
    <row r="165" spans="1:10" x14ac:dyDescent="0.2">
      <c r="A165" s="32">
        <v>65</v>
      </c>
      <c r="B165" s="32"/>
      <c r="C165" s="32" t="s">
        <v>172</v>
      </c>
      <c r="D165" s="32">
        <v>30</v>
      </c>
      <c r="E165" s="32" t="s">
        <v>163</v>
      </c>
      <c r="F165" s="32" t="s">
        <v>165</v>
      </c>
      <c r="G165" s="32">
        <v>2</v>
      </c>
      <c r="H165" s="32" t="s">
        <v>256</v>
      </c>
      <c r="I165" s="32" t="s">
        <v>1116</v>
      </c>
      <c r="J165" s="28" t="s">
        <v>426</v>
      </c>
    </row>
    <row r="166" spans="1:10" x14ac:dyDescent="0.2">
      <c r="A166" s="32">
        <v>64</v>
      </c>
      <c r="B166" s="32"/>
      <c r="C166" s="32" t="s">
        <v>128</v>
      </c>
      <c r="D166" s="32">
        <v>22</v>
      </c>
      <c r="E166" s="32" t="s">
        <v>59</v>
      </c>
      <c r="F166" s="32">
        <v>62</v>
      </c>
      <c r="G166" s="32">
        <v>2</v>
      </c>
      <c r="H166" s="32" t="s">
        <v>404</v>
      </c>
      <c r="I166" s="32" t="s">
        <v>1116</v>
      </c>
      <c r="J166" s="28" t="s">
        <v>427</v>
      </c>
    </row>
    <row r="167" spans="1:10" x14ac:dyDescent="0.2">
      <c r="A167" s="32">
        <v>64</v>
      </c>
      <c r="B167" s="32"/>
      <c r="C167" s="32" t="s">
        <v>154</v>
      </c>
      <c r="D167" s="32">
        <v>18</v>
      </c>
      <c r="E167" s="32" t="s">
        <v>163</v>
      </c>
      <c r="F167" s="32">
        <v>67</v>
      </c>
      <c r="G167" s="32">
        <v>2</v>
      </c>
      <c r="H167" s="32" t="s">
        <v>245</v>
      </c>
      <c r="I167" s="32" t="s">
        <v>1117</v>
      </c>
      <c r="J167" s="28" t="s">
        <v>429</v>
      </c>
    </row>
    <row r="168" spans="1:10" x14ac:dyDescent="0.2">
      <c r="A168" s="32">
        <v>64</v>
      </c>
      <c r="B168" s="32"/>
      <c r="C168" s="32" t="s">
        <v>172</v>
      </c>
      <c r="D168" s="32">
        <v>45</v>
      </c>
      <c r="E168" s="32" t="s">
        <v>163</v>
      </c>
      <c r="F168" s="32">
        <v>36</v>
      </c>
      <c r="G168" s="32">
        <v>2</v>
      </c>
      <c r="H168" s="32" t="s">
        <v>285</v>
      </c>
      <c r="I168" s="32" t="s">
        <v>1117</v>
      </c>
      <c r="J168" s="28" t="s">
        <v>430</v>
      </c>
    </row>
    <row r="169" spans="1:10" x14ac:dyDescent="0.2">
      <c r="A169" s="33">
        <v>64</v>
      </c>
      <c r="B169" s="32"/>
      <c r="C169" s="33" t="s">
        <v>163</v>
      </c>
      <c r="D169" s="32">
        <v>97</v>
      </c>
      <c r="E169" s="33" t="s">
        <v>154</v>
      </c>
      <c r="F169" s="32">
        <v>22</v>
      </c>
      <c r="G169" s="32">
        <v>2</v>
      </c>
      <c r="H169" s="33" t="s">
        <v>431</v>
      </c>
      <c r="I169" s="33" t="s">
        <v>1117</v>
      </c>
      <c r="J169" s="31" t="s">
        <v>432</v>
      </c>
    </row>
    <row r="170" spans="1:10" x14ac:dyDescent="0.2">
      <c r="A170" s="32">
        <v>63</v>
      </c>
      <c r="B170" s="32"/>
      <c r="C170" s="32" t="s">
        <v>172</v>
      </c>
      <c r="D170" s="32">
        <v>52</v>
      </c>
      <c r="E170" s="32" t="s">
        <v>163</v>
      </c>
      <c r="F170" s="32">
        <v>42</v>
      </c>
      <c r="G170" s="32">
        <v>2</v>
      </c>
      <c r="H170" s="32" t="s">
        <v>227</v>
      </c>
      <c r="I170" s="32" t="s">
        <v>1116</v>
      </c>
      <c r="J170" s="28" t="s">
        <v>438</v>
      </c>
    </row>
    <row r="171" spans="1:10" x14ac:dyDescent="0.2">
      <c r="A171" s="34">
        <v>63</v>
      </c>
      <c r="C171" s="17" t="s">
        <v>1079</v>
      </c>
      <c r="D171" s="34">
        <v>60</v>
      </c>
      <c r="E171" s="34" t="s">
        <v>44</v>
      </c>
      <c r="F171" s="34">
        <v>21</v>
      </c>
      <c r="G171" s="34">
        <v>2</v>
      </c>
      <c r="H171" s="32" t="s">
        <v>285</v>
      </c>
      <c r="I171" s="32" t="s">
        <v>1117</v>
      </c>
      <c r="J171" s="28" t="s">
        <v>1143</v>
      </c>
    </row>
    <row r="172" spans="1:10" x14ac:dyDescent="0.2">
      <c r="A172" s="32">
        <v>62</v>
      </c>
      <c r="B172" s="32"/>
      <c r="C172" s="32" t="s">
        <v>74</v>
      </c>
      <c r="D172" s="32">
        <v>37</v>
      </c>
      <c r="E172" s="32" t="s">
        <v>59</v>
      </c>
      <c r="F172" s="32">
        <v>21</v>
      </c>
      <c r="G172" s="32">
        <v>2</v>
      </c>
      <c r="H172" s="32" t="s">
        <v>439</v>
      </c>
      <c r="I172" s="32" t="s">
        <v>1116</v>
      </c>
      <c r="J172" s="28" t="s">
        <v>440</v>
      </c>
    </row>
    <row r="173" spans="1:10" x14ac:dyDescent="0.2">
      <c r="A173" s="32">
        <v>62</v>
      </c>
      <c r="B173" s="32"/>
      <c r="C173" s="32" t="s">
        <v>147</v>
      </c>
      <c r="D173" s="32">
        <v>22</v>
      </c>
      <c r="E173" s="32" t="s">
        <v>163</v>
      </c>
      <c r="F173" s="32">
        <v>34</v>
      </c>
      <c r="G173" s="32">
        <v>2</v>
      </c>
      <c r="H173" s="32" t="s">
        <v>232</v>
      </c>
      <c r="I173" s="32" t="s">
        <v>1116</v>
      </c>
      <c r="J173" s="28" t="s">
        <v>441</v>
      </c>
    </row>
    <row r="174" spans="1:10" x14ac:dyDescent="0.2">
      <c r="A174" s="32">
        <v>62</v>
      </c>
      <c r="B174" s="32"/>
      <c r="C174" s="32" t="s">
        <v>1105</v>
      </c>
      <c r="D174" s="32">
        <v>25</v>
      </c>
      <c r="E174" s="32" t="s">
        <v>22</v>
      </c>
      <c r="F174" s="32">
        <v>60</v>
      </c>
      <c r="G174" s="32">
        <v>2</v>
      </c>
      <c r="H174" s="32" t="s">
        <v>410</v>
      </c>
      <c r="I174" s="32" t="s">
        <v>1117</v>
      </c>
      <c r="J174" s="28" t="s">
        <v>1189</v>
      </c>
    </row>
    <row r="175" spans="1:10" x14ac:dyDescent="0.2">
      <c r="A175" s="34">
        <v>62</v>
      </c>
      <c r="C175" s="34" t="s">
        <v>154</v>
      </c>
      <c r="D175" s="34">
        <v>34</v>
      </c>
      <c r="E175" s="34" t="s">
        <v>22</v>
      </c>
      <c r="F175" s="34">
        <v>36</v>
      </c>
      <c r="G175" s="34">
        <v>2</v>
      </c>
      <c r="H175" s="34" t="s">
        <v>230</v>
      </c>
      <c r="I175" s="32" t="s">
        <v>1117</v>
      </c>
      <c r="J175" s="20" t="s">
        <v>1270</v>
      </c>
    </row>
    <row r="176" spans="1:10" x14ac:dyDescent="0.2">
      <c r="A176" s="34">
        <v>62</v>
      </c>
      <c r="C176" s="34" t="s">
        <v>1105</v>
      </c>
      <c r="D176" s="34">
        <v>69</v>
      </c>
      <c r="E176" s="34" t="s">
        <v>1078</v>
      </c>
      <c r="F176" s="34">
        <v>21</v>
      </c>
      <c r="G176" s="34">
        <v>2</v>
      </c>
      <c r="H176" s="32" t="s">
        <v>294</v>
      </c>
      <c r="I176" s="32" t="s">
        <v>1117</v>
      </c>
      <c r="J176" s="28" t="s">
        <v>1278</v>
      </c>
    </row>
    <row r="177" spans="1:10" x14ac:dyDescent="0.2">
      <c r="A177" s="32">
        <v>61</v>
      </c>
      <c r="B177" s="32"/>
      <c r="C177" s="32" t="s">
        <v>172</v>
      </c>
      <c r="D177" s="32" t="s">
        <v>310</v>
      </c>
      <c r="E177" s="32" t="s">
        <v>163</v>
      </c>
      <c r="F177" s="32">
        <v>36</v>
      </c>
      <c r="G177" s="32">
        <v>2</v>
      </c>
      <c r="H177" s="32" t="s">
        <v>285</v>
      </c>
      <c r="I177" s="32" t="s">
        <v>1116</v>
      </c>
      <c r="J177" s="28" t="s">
        <v>370</v>
      </c>
    </row>
    <row r="178" spans="1:10" x14ac:dyDescent="0.2">
      <c r="A178" s="32">
        <v>61</v>
      </c>
      <c r="B178" s="32"/>
      <c r="C178" s="32" t="s">
        <v>154</v>
      </c>
      <c r="D178" s="32" t="s">
        <v>31</v>
      </c>
      <c r="E178" s="32" t="s">
        <v>163</v>
      </c>
      <c r="F178" s="32">
        <v>39</v>
      </c>
      <c r="G178" s="32">
        <v>2</v>
      </c>
      <c r="H178" s="32" t="s">
        <v>263</v>
      </c>
      <c r="I178" s="32" t="s">
        <v>1117</v>
      </c>
      <c r="J178" s="28" t="s">
        <v>446</v>
      </c>
    </row>
    <row r="179" spans="1:10" x14ac:dyDescent="0.2">
      <c r="A179" s="32">
        <v>60</v>
      </c>
      <c r="B179" s="32"/>
      <c r="C179" s="32" t="s">
        <v>66</v>
      </c>
      <c r="D179" s="32">
        <v>45</v>
      </c>
      <c r="E179" s="32" t="s">
        <v>62</v>
      </c>
      <c r="F179" s="32">
        <v>34</v>
      </c>
      <c r="G179" s="32">
        <v>2</v>
      </c>
      <c r="H179" s="32" t="s">
        <v>235</v>
      </c>
      <c r="I179" s="32" t="s">
        <v>1116</v>
      </c>
      <c r="J179" s="28" t="s">
        <v>449</v>
      </c>
    </row>
    <row r="180" spans="1:10" x14ac:dyDescent="0.2">
      <c r="A180" s="32">
        <v>60</v>
      </c>
      <c r="B180" s="32"/>
      <c r="C180" s="32" t="s">
        <v>154</v>
      </c>
      <c r="D180" s="32">
        <v>17</v>
      </c>
      <c r="E180" s="32" t="s">
        <v>163</v>
      </c>
      <c r="F180" s="32">
        <v>44</v>
      </c>
      <c r="G180" s="32">
        <v>2</v>
      </c>
      <c r="H180" s="32" t="s">
        <v>247</v>
      </c>
      <c r="I180" s="32" t="s">
        <v>1116</v>
      </c>
      <c r="J180" s="28" t="s">
        <v>332</v>
      </c>
    </row>
    <row r="181" spans="1:10" x14ac:dyDescent="0.2">
      <c r="A181" s="33">
        <v>59</v>
      </c>
      <c r="B181" s="32"/>
      <c r="C181" s="33" t="s">
        <v>172</v>
      </c>
      <c r="D181" s="32">
        <v>40</v>
      </c>
      <c r="E181" s="33" t="s">
        <v>74</v>
      </c>
      <c r="F181" s="32">
        <v>20</v>
      </c>
      <c r="G181" s="32">
        <v>2</v>
      </c>
      <c r="H181" s="33" t="s">
        <v>245</v>
      </c>
      <c r="I181" s="33" t="s">
        <v>1117</v>
      </c>
      <c r="J181" s="31" t="s">
        <v>456</v>
      </c>
    </row>
    <row r="182" spans="1:10" x14ac:dyDescent="0.2">
      <c r="A182" s="34">
        <v>59</v>
      </c>
      <c r="C182" s="34" t="s">
        <v>1105</v>
      </c>
      <c r="D182" s="34">
        <v>130</v>
      </c>
      <c r="E182" s="34" t="s">
        <v>22</v>
      </c>
      <c r="F182" s="34">
        <v>14</v>
      </c>
      <c r="G182" s="34">
        <v>2</v>
      </c>
      <c r="H182" s="19" t="s">
        <v>1268</v>
      </c>
      <c r="I182" s="19" t="s">
        <v>1116</v>
      </c>
      <c r="J182" s="20" t="s">
        <v>1326</v>
      </c>
    </row>
    <row r="183" spans="1:10" x14ac:dyDescent="0.2">
      <c r="A183" s="32">
        <v>58</v>
      </c>
      <c r="B183" s="32"/>
      <c r="C183" s="32" t="s">
        <v>142</v>
      </c>
      <c r="D183" s="32">
        <v>25</v>
      </c>
      <c r="E183" s="32" t="s">
        <v>62</v>
      </c>
      <c r="F183" s="32">
        <v>27</v>
      </c>
      <c r="G183" s="32">
        <v>2</v>
      </c>
      <c r="H183" s="32" t="s">
        <v>285</v>
      </c>
      <c r="I183" s="32" t="s">
        <v>1116</v>
      </c>
      <c r="J183" s="28" t="s">
        <v>459</v>
      </c>
    </row>
    <row r="184" spans="1:10" x14ac:dyDescent="0.2">
      <c r="A184" s="32">
        <v>58</v>
      </c>
      <c r="B184" s="32"/>
      <c r="C184" s="32" t="s">
        <v>154</v>
      </c>
      <c r="D184" s="32">
        <v>13</v>
      </c>
      <c r="E184" s="32" t="s">
        <v>163</v>
      </c>
      <c r="F184" s="32">
        <v>33</v>
      </c>
      <c r="G184" s="32">
        <v>2</v>
      </c>
      <c r="H184" s="32" t="s">
        <v>466</v>
      </c>
      <c r="I184" s="32" t="s">
        <v>1116</v>
      </c>
      <c r="J184" s="28" t="s">
        <v>332</v>
      </c>
    </row>
    <row r="185" spans="1:10" x14ac:dyDescent="0.2">
      <c r="A185" s="34">
        <v>58</v>
      </c>
      <c r="C185" s="34" t="s">
        <v>1105</v>
      </c>
      <c r="D185" s="34">
        <v>49</v>
      </c>
      <c r="E185" s="34" t="s">
        <v>22</v>
      </c>
      <c r="F185" s="34" t="s">
        <v>219</v>
      </c>
      <c r="G185" s="34">
        <v>2</v>
      </c>
      <c r="H185" s="34" t="s">
        <v>1271</v>
      </c>
      <c r="I185" s="34" t="s">
        <v>1116</v>
      </c>
      <c r="J185" s="20" t="s">
        <v>1279</v>
      </c>
    </row>
    <row r="186" spans="1:10" x14ac:dyDescent="0.2">
      <c r="A186" s="32">
        <v>57</v>
      </c>
      <c r="B186" s="32" t="s">
        <v>218</v>
      </c>
      <c r="C186" s="32" t="s">
        <v>154</v>
      </c>
      <c r="D186" s="32" t="s">
        <v>367</v>
      </c>
      <c r="E186" s="32" t="s">
        <v>153</v>
      </c>
      <c r="F186" s="32" t="s">
        <v>104</v>
      </c>
      <c r="G186" s="32">
        <v>2</v>
      </c>
      <c r="H186" s="32" t="s">
        <v>227</v>
      </c>
      <c r="I186" s="32" t="s">
        <v>1116</v>
      </c>
      <c r="J186" s="28" t="s">
        <v>472</v>
      </c>
    </row>
    <row r="187" spans="1:10" x14ac:dyDescent="0.2">
      <c r="A187" s="32">
        <v>57</v>
      </c>
      <c r="B187" s="32"/>
      <c r="C187" s="32" t="s">
        <v>62</v>
      </c>
      <c r="D187" s="32">
        <v>64</v>
      </c>
      <c r="E187" s="32" t="s">
        <v>118</v>
      </c>
      <c r="F187" s="32">
        <v>19</v>
      </c>
      <c r="G187" s="32">
        <v>2</v>
      </c>
      <c r="H187" s="32" t="s">
        <v>356</v>
      </c>
      <c r="I187" s="32" t="s">
        <v>1117</v>
      </c>
      <c r="J187" s="28" t="s">
        <v>468</v>
      </c>
    </row>
    <row r="188" spans="1:10" x14ac:dyDescent="0.2">
      <c r="A188" s="32">
        <v>57</v>
      </c>
      <c r="B188" s="32"/>
      <c r="C188" s="32" t="s">
        <v>154</v>
      </c>
      <c r="D188" s="32">
        <v>48</v>
      </c>
      <c r="E188" s="32" t="s">
        <v>163</v>
      </c>
      <c r="F188" s="32">
        <v>30</v>
      </c>
      <c r="G188" s="32">
        <v>2</v>
      </c>
      <c r="H188" s="32" t="s">
        <v>528</v>
      </c>
      <c r="I188" s="32" t="s">
        <v>1116</v>
      </c>
      <c r="J188" s="28" t="s">
        <v>1123</v>
      </c>
    </row>
    <row r="189" spans="1:10" x14ac:dyDescent="0.2">
      <c r="A189" s="34">
        <v>57</v>
      </c>
      <c r="B189" s="100"/>
      <c r="C189" s="34" t="s">
        <v>1397</v>
      </c>
      <c r="D189" s="100">
        <v>26</v>
      </c>
      <c r="E189" s="71" t="s">
        <v>1403</v>
      </c>
      <c r="F189" s="34">
        <v>35</v>
      </c>
      <c r="G189" s="34">
        <v>2</v>
      </c>
      <c r="H189" s="71" t="s">
        <v>1231</v>
      </c>
      <c r="I189" s="32" t="s">
        <v>1117</v>
      </c>
      <c r="J189" s="20" t="s">
        <v>1415</v>
      </c>
    </row>
    <row r="190" spans="1:10" x14ac:dyDescent="0.2">
      <c r="A190" s="32">
        <v>56</v>
      </c>
      <c r="B190" s="32"/>
      <c r="C190" s="32" t="s">
        <v>80</v>
      </c>
      <c r="D190" s="32" t="s">
        <v>89</v>
      </c>
      <c r="E190" s="32" t="s">
        <v>163</v>
      </c>
      <c r="F190" s="32">
        <v>54</v>
      </c>
      <c r="G190" s="32">
        <v>2</v>
      </c>
      <c r="H190" s="32" t="s">
        <v>242</v>
      </c>
      <c r="I190" s="32" t="s">
        <v>1116</v>
      </c>
      <c r="J190" s="28" t="s">
        <v>479</v>
      </c>
    </row>
    <row r="191" spans="1:10" x14ac:dyDescent="0.2">
      <c r="A191" s="34">
        <v>56</v>
      </c>
      <c r="B191" s="99"/>
      <c r="C191" s="34" t="s">
        <v>1105</v>
      </c>
      <c r="D191" s="100">
        <v>31</v>
      </c>
      <c r="E191" s="19" t="s">
        <v>22</v>
      </c>
      <c r="F191" s="34">
        <v>14</v>
      </c>
      <c r="G191" s="100">
        <v>2</v>
      </c>
      <c r="H191" s="71" t="s">
        <v>1372</v>
      </c>
      <c r="I191" s="34" t="s">
        <v>1117</v>
      </c>
      <c r="J191" s="20" t="s">
        <v>1373</v>
      </c>
    </row>
    <row r="192" spans="1:10" x14ac:dyDescent="0.2">
      <c r="A192" s="32">
        <v>55</v>
      </c>
      <c r="B192" s="32"/>
      <c r="C192" s="32" t="s">
        <v>193</v>
      </c>
      <c r="D192" s="32">
        <v>10</v>
      </c>
      <c r="E192" s="32" t="s">
        <v>163</v>
      </c>
      <c r="F192" s="32" t="s">
        <v>166</v>
      </c>
      <c r="G192" s="32">
        <v>2</v>
      </c>
      <c r="H192" s="32" t="s">
        <v>363</v>
      </c>
      <c r="I192" s="32" t="s">
        <v>1116</v>
      </c>
      <c r="J192" s="28" t="s">
        <v>483</v>
      </c>
    </row>
    <row r="193" spans="1:10" x14ac:dyDescent="0.2">
      <c r="A193" s="32">
        <v>55</v>
      </c>
      <c r="B193" s="32"/>
      <c r="C193" s="32" t="s">
        <v>154</v>
      </c>
      <c r="D193" s="32">
        <v>31</v>
      </c>
      <c r="E193" s="32" t="s">
        <v>163</v>
      </c>
      <c r="F193" s="32" t="s">
        <v>196</v>
      </c>
      <c r="G193" s="32">
        <v>2</v>
      </c>
      <c r="H193" s="32" t="s">
        <v>321</v>
      </c>
      <c r="I193" s="32" t="s">
        <v>1116</v>
      </c>
      <c r="J193" s="28" t="s">
        <v>485</v>
      </c>
    </row>
    <row r="194" spans="1:10" x14ac:dyDescent="0.2">
      <c r="A194" s="34">
        <v>55</v>
      </c>
      <c r="B194" s="99"/>
      <c r="C194" s="32" t="s">
        <v>1265</v>
      </c>
      <c r="D194" s="100">
        <v>43</v>
      </c>
      <c r="E194" s="19" t="s">
        <v>22</v>
      </c>
      <c r="F194" s="34" t="s">
        <v>201</v>
      </c>
      <c r="G194" s="100">
        <v>2</v>
      </c>
      <c r="H194" s="71" t="s">
        <v>245</v>
      </c>
      <c r="I194" s="34" t="s">
        <v>1116</v>
      </c>
      <c r="J194" s="20" t="s">
        <v>1374</v>
      </c>
    </row>
    <row r="195" spans="1:10" x14ac:dyDescent="0.2">
      <c r="A195" s="32">
        <v>54</v>
      </c>
      <c r="B195" s="32"/>
      <c r="C195" s="32" t="s">
        <v>172</v>
      </c>
      <c r="D195" s="32" t="s">
        <v>174</v>
      </c>
      <c r="E195" s="32" t="s">
        <v>118</v>
      </c>
      <c r="F195" s="32">
        <v>16</v>
      </c>
      <c r="G195" s="32">
        <v>2</v>
      </c>
      <c r="H195" s="32" t="s">
        <v>363</v>
      </c>
      <c r="I195" s="32" t="s">
        <v>1116</v>
      </c>
      <c r="J195" s="28" t="s">
        <v>490</v>
      </c>
    </row>
    <row r="196" spans="1:10" x14ac:dyDescent="0.2">
      <c r="A196" s="32">
        <v>54</v>
      </c>
      <c r="B196" s="32"/>
      <c r="C196" s="32" t="s">
        <v>172</v>
      </c>
      <c r="D196" s="32">
        <v>29</v>
      </c>
      <c r="E196" s="32" t="s">
        <v>163</v>
      </c>
      <c r="F196" s="32">
        <v>33</v>
      </c>
      <c r="G196" s="32">
        <v>2</v>
      </c>
      <c r="H196" s="32" t="s">
        <v>227</v>
      </c>
      <c r="I196" s="32" t="s">
        <v>1117</v>
      </c>
      <c r="J196" s="28" t="s">
        <v>493</v>
      </c>
    </row>
    <row r="197" spans="1:10" x14ac:dyDescent="0.2">
      <c r="A197" s="34">
        <v>54</v>
      </c>
      <c r="C197" s="34" t="s">
        <v>1105</v>
      </c>
      <c r="D197" s="34">
        <v>26</v>
      </c>
      <c r="E197" s="34" t="s">
        <v>1223</v>
      </c>
      <c r="F197" s="34">
        <v>30</v>
      </c>
      <c r="G197" s="34">
        <v>2</v>
      </c>
      <c r="H197" s="34" t="s">
        <v>1231</v>
      </c>
      <c r="I197" s="34" t="s">
        <v>1117</v>
      </c>
      <c r="J197" s="20" t="s">
        <v>1232</v>
      </c>
    </row>
    <row r="198" spans="1:10" x14ac:dyDescent="0.2">
      <c r="A198" s="34">
        <v>54</v>
      </c>
      <c r="C198" s="34" t="s">
        <v>1105</v>
      </c>
      <c r="D198" s="34">
        <v>49</v>
      </c>
      <c r="E198" s="34" t="s">
        <v>80</v>
      </c>
      <c r="F198" s="34">
        <v>25</v>
      </c>
      <c r="G198" s="34">
        <v>2</v>
      </c>
      <c r="H198" s="34" t="s">
        <v>1141</v>
      </c>
      <c r="I198" s="34" t="s">
        <v>1116</v>
      </c>
      <c r="J198" s="20" t="s">
        <v>1234</v>
      </c>
    </row>
    <row r="199" spans="1:10" x14ac:dyDescent="0.2">
      <c r="A199" s="32">
        <v>53</v>
      </c>
      <c r="B199" s="32"/>
      <c r="C199" s="32" t="s">
        <v>154</v>
      </c>
      <c r="D199" s="32">
        <v>46</v>
      </c>
      <c r="E199" s="32" t="s">
        <v>44</v>
      </c>
      <c r="F199" s="32">
        <v>46</v>
      </c>
      <c r="G199" s="32">
        <v>2</v>
      </c>
      <c r="H199" s="32" t="s">
        <v>326</v>
      </c>
      <c r="I199" s="32" t="s">
        <v>1117</v>
      </c>
      <c r="J199" s="28" t="s">
        <v>498</v>
      </c>
    </row>
    <row r="200" spans="1:10" x14ac:dyDescent="0.2">
      <c r="A200" s="32">
        <v>52</v>
      </c>
      <c r="B200" s="32" t="s">
        <v>218</v>
      </c>
      <c r="C200" s="32" t="s">
        <v>189</v>
      </c>
      <c r="D200" s="32" t="s">
        <v>139</v>
      </c>
      <c r="E200" s="32" t="s">
        <v>142</v>
      </c>
      <c r="F200" s="32" t="s">
        <v>31</v>
      </c>
      <c r="G200" s="32">
        <v>2</v>
      </c>
      <c r="H200" s="32" t="s">
        <v>447</v>
      </c>
      <c r="I200" s="32" t="s">
        <v>1117</v>
      </c>
      <c r="J200" s="28" t="s">
        <v>503</v>
      </c>
    </row>
    <row r="201" spans="1:10" x14ac:dyDescent="0.2">
      <c r="A201" s="32">
        <v>52</v>
      </c>
      <c r="B201" s="32"/>
      <c r="C201" s="32" t="s">
        <v>172</v>
      </c>
      <c r="D201" s="32" t="s">
        <v>173</v>
      </c>
      <c r="E201" s="32" t="s">
        <v>163</v>
      </c>
      <c r="F201" s="32">
        <v>35</v>
      </c>
      <c r="G201" s="32">
        <v>2</v>
      </c>
      <c r="H201" s="32" t="s">
        <v>256</v>
      </c>
      <c r="I201" s="32" t="s">
        <v>1117</v>
      </c>
      <c r="J201" s="28" t="s">
        <v>260</v>
      </c>
    </row>
    <row r="202" spans="1:10" x14ac:dyDescent="0.2">
      <c r="A202" s="32">
        <v>52</v>
      </c>
      <c r="B202" s="32"/>
      <c r="C202" s="32" t="s">
        <v>193</v>
      </c>
      <c r="D202" s="32">
        <v>35</v>
      </c>
      <c r="E202" s="32" t="s">
        <v>118</v>
      </c>
      <c r="F202" s="32">
        <v>91</v>
      </c>
      <c r="G202" s="32">
        <v>2</v>
      </c>
      <c r="H202" s="32" t="s">
        <v>256</v>
      </c>
      <c r="I202" s="32" t="s">
        <v>1117</v>
      </c>
      <c r="J202" s="28" t="s">
        <v>257</v>
      </c>
    </row>
    <row r="203" spans="1:10" x14ac:dyDescent="0.2">
      <c r="A203" s="32">
        <v>51</v>
      </c>
      <c r="B203" s="32"/>
      <c r="C203" s="32" t="s">
        <v>172</v>
      </c>
      <c r="D203" s="32">
        <v>48</v>
      </c>
      <c r="E203" s="32" t="s">
        <v>163</v>
      </c>
      <c r="F203" s="32">
        <v>29</v>
      </c>
      <c r="G203" s="32">
        <v>2</v>
      </c>
      <c r="H203" s="32" t="s">
        <v>235</v>
      </c>
      <c r="I203" s="32" t="s">
        <v>1117</v>
      </c>
      <c r="J203" s="28" t="s">
        <v>514</v>
      </c>
    </row>
    <row r="204" spans="1:10" x14ac:dyDescent="0.2">
      <c r="A204" s="33">
        <v>51</v>
      </c>
      <c r="B204" s="32"/>
      <c r="C204" s="33" t="s">
        <v>172</v>
      </c>
      <c r="D204" s="32">
        <v>54</v>
      </c>
      <c r="E204" s="33" t="s">
        <v>163</v>
      </c>
      <c r="F204" s="32">
        <v>30</v>
      </c>
      <c r="G204" s="32">
        <v>2</v>
      </c>
      <c r="H204" s="33" t="s">
        <v>290</v>
      </c>
      <c r="I204" s="33" t="s">
        <v>1116</v>
      </c>
      <c r="J204" s="31" t="s">
        <v>517</v>
      </c>
    </row>
    <row r="205" spans="1:10" x14ac:dyDescent="0.2">
      <c r="A205" s="33">
        <v>51</v>
      </c>
      <c r="B205" s="32"/>
      <c r="C205" s="33" t="s">
        <v>154</v>
      </c>
      <c r="D205" s="32">
        <v>39</v>
      </c>
      <c r="E205" s="33" t="s">
        <v>163</v>
      </c>
      <c r="F205" s="32">
        <v>33</v>
      </c>
      <c r="G205" s="32">
        <v>2</v>
      </c>
      <c r="H205" s="32" t="s">
        <v>227</v>
      </c>
      <c r="I205" s="33" t="s">
        <v>1116</v>
      </c>
      <c r="J205" s="31" t="s">
        <v>518</v>
      </c>
    </row>
    <row r="206" spans="1:10" x14ac:dyDescent="0.2">
      <c r="A206" s="32">
        <v>50</v>
      </c>
      <c r="B206" s="32"/>
      <c r="C206" s="32" t="s">
        <v>128</v>
      </c>
      <c r="D206" s="32">
        <v>30</v>
      </c>
      <c r="E206" s="32" t="s">
        <v>59</v>
      </c>
      <c r="F206" s="32">
        <v>40</v>
      </c>
      <c r="G206" s="32">
        <v>2</v>
      </c>
      <c r="H206" s="32" t="s">
        <v>363</v>
      </c>
      <c r="I206" s="32" t="s">
        <v>1116</v>
      </c>
      <c r="J206" s="28" t="s">
        <v>519</v>
      </c>
    </row>
    <row r="207" spans="1:10" x14ac:dyDescent="0.2">
      <c r="A207" s="32">
        <v>50</v>
      </c>
      <c r="B207" s="32"/>
      <c r="C207" s="32" t="s">
        <v>154</v>
      </c>
      <c r="D207" s="32">
        <v>26</v>
      </c>
      <c r="E207" s="32" t="s">
        <v>163</v>
      </c>
      <c r="F207" s="32">
        <v>45</v>
      </c>
      <c r="G207" s="32">
        <v>2</v>
      </c>
      <c r="H207" s="32" t="s">
        <v>272</v>
      </c>
      <c r="I207" s="32" t="s">
        <v>1117</v>
      </c>
      <c r="J207" s="28" t="s">
        <v>525</v>
      </c>
    </row>
    <row r="208" spans="1:10" x14ac:dyDescent="0.2">
      <c r="A208" s="32">
        <v>50</v>
      </c>
      <c r="B208" s="32"/>
      <c r="C208" s="32" t="s">
        <v>172</v>
      </c>
      <c r="D208" s="32">
        <v>44</v>
      </c>
      <c r="E208" s="32" t="s">
        <v>163</v>
      </c>
      <c r="F208" s="32">
        <v>28</v>
      </c>
      <c r="G208" s="32">
        <v>2</v>
      </c>
      <c r="H208" s="32" t="s">
        <v>288</v>
      </c>
      <c r="I208" s="32" t="s">
        <v>1117</v>
      </c>
      <c r="J208" s="28" t="s">
        <v>526</v>
      </c>
    </row>
    <row r="209" spans="1:10" x14ac:dyDescent="0.2">
      <c r="A209" s="32">
        <v>50</v>
      </c>
      <c r="B209" s="32"/>
      <c r="C209" s="32" t="s">
        <v>154</v>
      </c>
      <c r="D209" s="32">
        <v>47</v>
      </c>
      <c r="E209" s="32" t="s">
        <v>163</v>
      </c>
      <c r="F209" s="32">
        <v>23</v>
      </c>
      <c r="G209" s="32">
        <v>2</v>
      </c>
      <c r="H209" s="32" t="s">
        <v>980</v>
      </c>
      <c r="I209" s="32" t="s">
        <v>1116</v>
      </c>
      <c r="J209" s="28" t="s">
        <v>1107</v>
      </c>
    </row>
    <row r="210" spans="1:10" x14ac:dyDescent="0.2">
      <c r="A210" s="34">
        <v>50</v>
      </c>
      <c r="B210" s="99"/>
      <c r="C210" s="34" t="s">
        <v>1105</v>
      </c>
      <c r="D210" s="100">
        <v>39</v>
      </c>
      <c r="E210" s="19" t="s">
        <v>22</v>
      </c>
      <c r="F210" s="34">
        <v>34</v>
      </c>
      <c r="G210" s="100">
        <v>2</v>
      </c>
      <c r="H210" s="71" t="s">
        <v>1231</v>
      </c>
      <c r="I210" s="34" t="s">
        <v>1116</v>
      </c>
      <c r="J210" s="20" t="s">
        <v>1376</v>
      </c>
    </row>
    <row r="211" spans="1:10" x14ac:dyDescent="0.2">
      <c r="A211" s="34">
        <v>263</v>
      </c>
      <c r="C211" s="34" t="s">
        <v>1105</v>
      </c>
      <c r="D211" s="34">
        <v>212</v>
      </c>
      <c r="E211" s="34" t="s">
        <v>1223</v>
      </c>
      <c r="F211" s="34">
        <v>130</v>
      </c>
      <c r="G211" s="34">
        <v>3</v>
      </c>
      <c r="H211" s="34" t="s">
        <v>1141</v>
      </c>
      <c r="I211" s="34" t="s">
        <v>1117</v>
      </c>
      <c r="J211" s="20" t="s">
        <v>1240</v>
      </c>
    </row>
    <row r="212" spans="1:10" x14ac:dyDescent="0.2">
      <c r="A212" s="32">
        <v>127</v>
      </c>
      <c r="B212" s="32"/>
      <c r="C212" s="32" t="s">
        <v>170</v>
      </c>
      <c r="D212" s="32">
        <v>77</v>
      </c>
      <c r="E212" s="32" t="s">
        <v>69</v>
      </c>
      <c r="F212" s="32">
        <v>64</v>
      </c>
      <c r="G212" s="32">
        <v>3</v>
      </c>
      <c r="H212" s="32" t="s">
        <v>245</v>
      </c>
      <c r="I212" s="32" t="s">
        <v>1117</v>
      </c>
      <c r="J212" s="28" t="s">
        <v>246</v>
      </c>
    </row>
    <row r="213" spans="1:10" x14ac:dyDescent="0.2">
      <c r="A213" s="34">
        <v>126</v>
      </c>
      <c r="B213" s="34" t="s">
        <v>218</v>
      </c>
      <c r="C213" s="32" t="s">
        <v>1228</v>
      </c>
      <c r="D213" s="34" t="s">
        <v>72</v>
      </c>
      <c r="E213" s="34" t="s">
        <v>22</v>
      </c>
      <c r="F213" s="34" t="s">
        <v>1201</v>
      </c>
      <c r="G213" s="34">
        <v>3</v>
      </c>
      <c r="H213" s="32" t="s">
        <v>1319</v>
      </c>
      <c r="I213" s="32" t="s">
        <v>1117</v>
      </c>
      <c r="J213" s="28" t="s">
        <v>1320</v>
      </c>
    </row>
    <row r="214" spans="1:10" x14ac:dyDescent="0.2">
      <c r="A214" s="34">
        <v>123</v>
      </c>
      <c r="C214" s="34" t="s">
        <v>154</v>
      </c>
      <c r="D214" s="34" t="s">
        <v>67</v>
      </c>
      <c r="E214" s="34" t="s">
        <v>1082</v>
      </c>
      <c r="F214" s="34">
        <v>50</v>
      </c>
      <c r="G214" s="34">
        <v>3</v>
      </c>
      <c r="H214" s="34" t="s">
        <v>466</v>
      </c>
      <c r="I214" s="34" t="s">
        <v>1116</v>
      </c>
      <c r="J214" s="20" t="s">
        <v>1137</v>
      </c>
    </row>
    <row r="215" spans="1:10" x14ac:dyDescent="0.2">
      <c r="A215" s="32">
        <v>122</v>
      </c>
      <c r="B215" s="32"/>
      <c r="C215" s="32" t="s">
        <v>154</v>
      </c>
      <c r="D215" s="32">
        <v>52</v>
      </c>
      <c r="E215" s="32" t="s">
        <v>22</v>
      </c>
      <c r="F215" s="32">
        <v>59</v>
      </c>
      <c r="G215" s="32">
        <v>3</v>
      </c>
      <c r="H215" s="32" t="s">
        <v>247</v>
      </c>
      <c r="I215" s="32" t="s">
        <v>1117</v>
      </c>
      <c r="J215" s="28" t="s">
        <v>248</v>
      </c>
    </row>
    <row r="216" spans="1:10" x14ac:dyDescent="0.2">
      <c r="A216" s="34">
        <v>117</v>
      </c>
      <c r="C216" s="17" t="s">
        <v>1082</v>
      </c>
      <c r="D216" s="34">
        <v>105</v>
      </c>
      <c r="E216" s="32" t="s">
        <v>133</v>
      </c>
      <c r="F216" s="34">
        <v>63</v>
      </c>
      <c r="G216" s="34">
        <v>3</v>
      </c>
      <c r="H216" s="32" t="s">
        <v>1058</v>
      </c>
      <c r="I216" s="32" t="s">
        <v>1117</v>
      </c>
      <c r="J216" s="28" t="s">
        <v>1131</v>
      </c>
    </row>
    <row r="217" spans="1:10" x14ac:dyDescent="0.2">
      <c r="A217" s="34">
        <v>115</v>
      </c>
      <c r="B217" s="34" t="s">
        <v>218</v>
      </c>
      <c r="C217" s="34" t="s">
        <v>1105</v>
      </c>
      <c r="D217" s="34" t="s">
        <v>155</v>
      </c>
      <c r="E217" s="34" t="s">
        <v>101</v>
      </c>
      <c r="F217" s="34" t="s">
        <v>510</v>
      </c>
      <c r="G217" s="34">
        <v>3</v>
      </c>
      <c r="H217" s="34" t="s">
        <v>822</v>
      </c>
      <c r="I217" s="34" t="s">
        <v>1117</v>
      </c>
      <c r="J217" s="20" t="s">
        <v>1233</v>
      </c>
    </row>
    <row r="218" spans="1:10" x14ac:dyDescent="0.2">
      <c r="A218" s="32">
        <v>112</v>
      </c>
      <c r="B218" s="32"/>
      <c r="C218" s="32" t="s">
        <v>118</v>
      </c>
      <c r="D218" s="32">
        <v>91</v>
      </c>
      <c r="E218" s="32" t="s">
        <v>163</v>
      </c>
      <c r="F218" s="32">
        <v>38</v>
      </c>
      <c r="G218" s="32">
        <v>3</v>
      </c>
      <c r="H218" s="32" t="s">
        <v>256</v>
      </c>
      <c r="I218" s="32" t="s">
        <v>1117</v>
      </c>
      <c r="J218" s="28" t="s">
        <v>257</v>
      </c>
    </row>
    <row r="219" spans="1:10" x14ac:dyDescent="0.2">
      <c r="A219" s="32">
        <v>103</v>
      </c>
      <c r="B219" s="32"/>
      <c r="C219" s="32" t="s">
        <v>163</v>
      </c>
      <c r="D219" s="32" t="s">
        <v>267</v>
      </c>
      <c r="E219" s="32" t="s">
        <v>132</v>
      </c>
      <c r="F219" s="32">
        <v>36</v>
      </c>
      <c r="G219" s="32">
        <v>3</v>
      </c>
      <c r="H219" s="32" t="s">
        <v>227</v>
      </c>
      <c r="I219" s="32" t="s">
        <v>1117</v>
      </c>
      <c r="J219" s="28" t="s">
        <v>268</v>
      </c>
    </row>
    <row r="220" spans="1:10" x14ac:dyDescent="0.2">
      <c r="A220" s="32">
        <v>101</v>
      </c>
      <c r="B220" s="32"/>
      <c r="C220" s="32" t="s">
        <v>26</v>
      </c>
      <c r="D220" s="32">
        <v>79</v>
      </c>
      <c r="E220" s="32" t="s">
        <v>142</v>
      </c>
      <c r="F220" s="32" t="s">
        <v>143</v>
      </c>
      <c r="G220" s="32">
        <v>3</v>
      </c>
      <c r="H220" s="32" t="s">
        <v>274</v>
      </c>
      <c r="I220" s="32" t="s">
        <v>1117</v>
      </c>
      <c r="J220" s="28" t="s">
        <v>275</v>
      </c>
    </row>
    <row r="221" spans="1:10" x14ac:dyDescent="0.2">
      <c r="A221" s="32">
        <v>101</v>
      </c>
      <c r="B221" s="32"/>
      <c r="C221" s="32" t="s">
        <v>172</v>
      </c>
      <c r="D221" s="32">
        <v>61</v>
      </c>
      <c r="E221" s="32" t="s">
        <v>44</v>
      </c>
      <c r="F221" s="32">
        <v>71</v>
      </c>
      <c r="G221" s="32">
        <v>3</v>
      </c>
      <c r="H221" s="32" t="s">
        <v>276</v>
      </c>
      <c r="I221" s="32" t="s">
        <v>1116</v>
      </c>
      <c r="J221" s="28" t="s">
        <v>277</v>
      </c>
    </row>
    <row r="222" spans="1:10" x14ac:dyDescent="0.2">
      <c r="A222" s="34">
        <v>101</v>
      </c>
      <c r="B222" s="99"/>
      <c r="C222" s="19" t="s">
        <v>22</v>
      </c>
      <c r="D222" s="100">
        <v>42</v>
      </c>
      <c r="E222" s="19" t="s">
        <v>1228</v>
      </c>
      <c r="F222" s="34">
        <v>40</v>
      </c>
      <c r="G222" s="100">
        <v>3</v>
      </c>
      <c r="H222" s="71" t="s">
        <v>1144</v>
      </c>
      <c r="I222" s="32" t="s">
        <v>1116</v>
      </c>
      <c r="J222" s="20" t="s">
        <v>1368</v>
      </c>
    </row>
    <row r="223" spans="1:10" x14ac:dyDescent="0.2">
      <c r="A223" s="32">
        <v>100</v>
      </c>
      <c r="B223" s="32" t="s">
        <v>218</v>
      </c>
      <c r="C223" s="32" t="s">
        <v>59</v>
      </c>
      <c r="D223" s="32" t="s">
        <v>60</v>
      </c>
      <c r="E223" s="32" t="s">
        <v>62</v>
      </c>
      <c r="F223" s="32" t="s">
        <v>64</v>
      </c>
      <c r="G223" s="32">
        <v>3</v>
      </c>
      <c r="H223" s="32" t="s">
        <v>278</v>
      </c>
      <c r="I223" s="32" t="s">
        <v>1117</v>
      </c>
      <c r="J223" s="28" t="s">
        <v>279</v>
      </c>
    </row>
    <row r="224" spans="1:10" x14ac:dyDescent="0.2">
      <c r="A224" s="32">
        <v>100</v>
      </c>
      <c r="B224" s="32"/>
      <c r="C224" s="32" t="s">
        <v>128</v>
      </c>
      <c r="D224" s="32">
        <v>58</v>
      </c>
      <c r="E224" s="32" t="s">
        <v>66</v>
      </c>
      <c r="F224" s="32" t="s">
        <v>67</v>
      </c>
      <c r="G224" s="32">
        <v>3</v>
      </c>
      <c r="H224" s="32" t="s">
        <v>280</v>
      </c>
      <c r="I224" s="32" t="s">
        <v>1117</v>
      </c>
      <c r="J224" s="28" t="s">
        <v>281</v>
      </c>
    </row>
    <row r="225" spans="1:10" x14ac:dyDescent="0.2">
      <c r="A225" s="32">
        <v>100</v>
      </c>
      <c r="B225" s="32"/>
      <c r="C225" s="32" t="s">
        <v>154</v>
      </c>
      <c r="D225" s="32">
        <v>48</v>
      </c>
      <c r="E225" s="32" t="s">
        <v>22</v>
      </c>
      <c r="F225" s="32">
        <v>75</v>
      </c>
      <c r="G225" s="32">
        <v>3</v>
      </c>
      <c r="H225" s="32" t="s">
        <v>282</v>
      </c>
      <c r="I225" s="32" t="s">
        <v>1116</v>
      </c>
      <c r="J225" s="28" t="s">
        <v>283</v>
      </c>
    </row>
    <row r="226" spans="1:10" x14ac:dyDescent="0.2">
      <c r="A226" s="32">
        <v>96</v>
      </c>
      <c r="B226" s="32"/>
      <c r="C226" s="32" t="s">
        <v>172</v>
      </c>
      <c r="D226" s="32" t="s">
        <v>46</v>
      </c>
      <c r="E226" s="32" t="s">
        <v>163</v>
      </c>
      <c r="F226" s="32">
        <v>40</v>
      </c>
      <c r="G226" s="32">
        <v>3</v>
      </c>
      <c r="H226" s="32" t="s">
        <v>288</v>
      </c>
      <c r="I226" s="32" t="s">
        <v>1117</v>
      </c>
      <c r="J226" s="28" t="s">
        <v>289</v>
      </c>
    </row>
    <row r="227" spans="1:10" x14ac:dyDescent="0.2">
      <c r="A227" s="34">
        <v>96</v>
      </c>
      <c r="C227" s="34" t="s">
        <v>22</v>
      </c>
      <c r="D227" s="34">
        <v>93</v>
      </c>
      <c r="E227" s="32" t="s">
        <v>1228</v>
      </c>
      <c r="F227" s="34">
        <v>31</v>
      </c>
      <c r="G227" s="34">
        <v>3</v>
      </c>
      <c r="H227" s="19" t="s">
        <v>1330</v>
      </c>
      <c r="I227" s="34" t="s">
        <v>1117</v>
      </c>
      <c r="J227" s="20" t="s">
        <v>1331</v>
      </c>
    </row>
    <row r="228" spans="1:10" x14ac:dyDescent="0.2">
      <c r="A228" s="32">
        <v>95</v>
      </c>
      <c r="B228" s="32"/>
      <c r="C228" s="32" t="s">
        <v>195</v>
      </c>
      <c r="D228" s="32">
        <v>50</v>
      </c>
      <c r="E228" s="32" t="s">
        <v>44</v>
      </c>
      <c r="F228" s="32">
        <v>63</v>
      </c>
      <c r="G228" s="32">
        <v>3</v>
      </c>
      <c r="H228" s="32" t="s">
        <v>294</v>
      </c>
      <c r="I228" s="32" t="s">
        <v>1116</v>
      </c>
      <c r="J228" s="28" t="s">
        <v>295</v>
      </c>
    </row>
    <row r="229" spans="1:10" x14ac:dyDescent="0.2">
      <c r="A229" s="32">
        <v>94</v>
      </c>
      <c r="B229" s="32"/>
      <c r="C229" s="32" t="s">
        <v>127</v>
      </c>
      <c r="D229" s="32">
        <v>65</v>
      </c>
      <c r="E229" s="32" t="s">
        <v>62</v>
      </c>
      <c r="F229" s="32" t="s">
        <v>72</v>
      </c>
      <c r="G229" s="32">
        <v>3</v>
      </c>
      <c r="H229" s="32" t="s">
        <v>296</v>
      </c>
      <c r="I229" s="32" t="s">
        <v>1117</v>
      </c>
      <c r="J229" s="28" t="s">
        <v>297</v>
      </c>
    </row>
    <row r="230" spans="1:10" x14ac:dyDescent="0.2">
      <c r="A230" s="33">
        <v>93</v>
      </c>
      <c r="B230" s="32"/>
      <c r="C230" s="33" t="s">
        <v>62</v>
      </c>
      <c r="D230" s="32">
        <v>54</v>
      </c>
      <c r="E230" s="33" t="s">
        <v>74</v>
      </c>
      <c r="F230" s="32">
        <v>36</v>
      </c>
      <c r="G230" s="32">
        <v>3</v>
      </c>
      <c r="H230" s="33" t="s">
        <v>285</v>
      </c>
      <c r="I230" s="33" t="s">
        <v>1116</v>
      </c>
      <c r="J230" s="31" t="s">
        <v>305</v>
      </c>
    </row>
    <row r="231" spans="1:10" x14ac:dyDescent="0.2">
      <c r="A231" s="33">
        <v>92</v>
      </c>
      <c r="B231" s="32"/>
      <c r="C231" s="33" t="s">
        <v>163</v>
      </c>
      <c r="D231" s="32">
        <v>69</v>
      </c>
      <c r="E231" s="33" t="s">
        <v>44</v>
      </c>
      <c r="F231" s="32">
        <v>51</v>
      </c>
      <c r="G231" s="32">
        <v>3</v>
      </c>
      <c r="H231" s="33" t="s">
        <v>306</v>
      </c>
      <c r="I231" s="33" t="s">
        <v>1116</v>
      </c>
      <c r="J231" s="31" t="s">
        <v>307</v>
      </c>
    </row>
    <row r="232" spans="1:10" x14ac:dyDescent="0.2">
      <c r="A232" s="34">
        <v>86</v>
      </c>
      <c r="C232" s="32" t="s">
        <v>154</v>
      </c>
      <c r="D232" s="34">
        <v>42</v>
      </c>
      <c r="E232" s="34" t="s">
        <v>22</v>
      </c>
      <c r="F232" s="34">
        <v>39</v>
      </c>
      <c r="G232" s="32">
        <v>3</v>
      </c>
      <c r="H232" s="32" t="s">
        <v>1152</v>
      </c>
      <c r="I232" s="32" t="s">
        <v>1116</v>
      </c>
      <c r="J232" s="28" t="s">
        <v>1163</v>
      </c>
    </row>
    <row r="233" spans="1:10" x14ac:dyDescent="0.2">
      <c r="A233" s="34">
        <v>85</v>
      </c>
      <c r="C233" s="32" t="s">
        <v>163</v>
      </c>
      <c r="D233" s="34">
        <v>60</v>
      </c>
      <c r="E233" s="34" t="s">
        <v>22</v>
      </c>
      <c r="F233" s="34">
        <v>20</v>
      </c>
      <c r="G233" s="34">
        <v>3</v>
      </c>
      <c r="H233" s="32" t="s">
        <v>1152</v>
      </c>
      <c r="I233" s="37" t="s">
        <v>1116</v>
      </c>
      <c r="J233" s="28" t="s">
        <v>1153</v>
      </c>
    </row>
    <row r="234" spans="1:10" x14ac:dyDescent="0.2">
      <c r="A234" s="32">
        <v>84</v>
      </c>
      <c r="B234" s="32"/>
      <c r="C234" s="32" t="s">
        <v>154</v>
      </c>
      <c r="D234" s="32">
        <v>87</v>
      </c>
      <c r="E234" s="32" t="s">
        <v>163</v>
      </c>
      <c r="F234" s="32">
        <v>30</v>
      </c>
      <c r="G234" s="32">
        <v>3</v>
      </c>
      <c r="H234" s="32" t="s">
        <v>230</v>
      </c>
      <c r="I234" s="32" t="s">
        <v>1117</v>
      </c>
      <c r="J234" s="28" t="s">
        <v>331</v>
      </c>
    </row>
    <row r="235" spans="1:10" x14ac:dyDescent="0.2">
      <c r="A235" s="34">
        <v>83</v>
      </c>
      <c r="C235" s="34" t="s">
        <v>22</v>
      </c>
      <c r="D235" s="34">
        <v>88</v>
      </c>
      <c r="E235" s="34" t="s">
        <v>1228</v>
      </c>
      <c r="F235" s="34">
        <v>20</v>
      </c>
      <c r="G235" s="34">
        <v>3</v>
      </c>
      <c r="H235" s="27" t="s">
        <v>1268</v>
      </c>
      <c r="I235" s="32" t="s">
        <v>1116</v>
      </c>
      <c r="J235" s="28" t="s">
        <v>1276</v>
      </c>
    </row>
    <row r="236" spans="1:10" x14ac:dyDescent="0.2">
      <c r="A236" s="32">
        <v>82</v>
      </c>
      <c r="B236" s="32"/>
      <c r="C236" s="32" t="s">
        <v>163</v>
      </c>
      <c r="D236" s="32">
        <v>75</v>
      </c>
      <c r="E236" s="32" t="s">
        <v>62</v>
      </c>
      <c r="F236" s="32">
        <v>47</v>
      </c>
      <c r="G236" s="32">
        <v>3</v>
      </c>
      <c r="H236" s="32" t="s">
        <v>302</v>
      </c>
      <c r="I236" s="32" t="s">
        <v>1116</v>
      </c>
      <c r="J236" s="28" t="s">
        <v>335</v>
      </c>
    </row>
    <row r="237" spans="1:10" x14ac:dyDescent="0.2">
      <c r="A237" s="34">
        <v>79</v>
      </c>
      <c r="C237" s="32" t="s">
        <v>1265</v>
      </c>
      <c r="D237" s="32">
        <v>82</v>
      </c>
      <c r="E237" s="19" t="s">
        <v>22</v>
      </c>
      <c r="F237" s="34">
        <v>18</v>
      </c>
      <c r="G237" s="34">
        <v>3</v>
      </c>
      <c r="H237" s="32" t="s">
        <v>245</v>
      </c>
      <c r="I237" s="32" t="s">
        <v>1116</v>
      </c>
      <c r="J237" s="28" t="s">
        <v>1382</v>
      </c>
    </row>
    <row r="238" spans="1:10" x14ac:dyDescent="0.2">
      <c r="A238" s="34">
        <v>78</v>
      </c>
      <c r="C238" s="32" t="s">
        <v>1228</v>
      </c>
      <c r="D238" s="34">
        <v>32</v>
      </c>
      <c r="E238" s="34" t="s">
        <v>22</v>
      </c>
      <c r="F238" s="34">
        <v>48</v>
      </c>
      <c r="G238" s="34">
        <v>3</v>
      </c>
      <c r="H238" s="34" t="s">
        <v>326</v>
      </c>
      <c r="I238" s="34" t="s">
        <v>1116</v>
      </c>
      <c r="J238" s="20" t="s">
        <v>1323</v>
      </c>
    </row>
    <row r="239" spans="1:10" x14ac:dyDescent="0.2">
      <c r="A239" s="32">
        <v>77</v>
      </c>
      <c r="B239" s="32"/>
      <c r="C239" s="32" t="s">
        <v>154</v>
      </c>
      <c r="D239" s="32">
        <v>37</v>
      </c>
      <c r="E239" s="32" t="s">
        <v>101</v>
      </c>
      <c r="F239" s="32">
        <v>56</v>
      </c>
      <c r="G239" s="32">
        <v>3</v>
      </c>
      <c r="H239" s="32" t="s">
        <v>360</v>
      </c>
      <c r="I239" s="32" t="s">
        <v>1117</v>
      </c>
      <c r="J239" s="28" t="s">
        <v>361</v>
      </c>
    </row>
    <row r="240" spans="1:10" x14ac:dyDescent="0.2">
      <c r="A240" s="32">
        <v>77</v>
      </c>
      <c r="B240" s="32"/>
      <c r="C240" s="32" t="s">
        <v>154</v>
      </c>
      <c r="D240" s="32">
        <v>40</v>
      </c>
      <c r="E240" s="32" t="s">
        <v>22</v>
      </c>
      <c r="F240" s="32">
        <v>48</v>
      </c>
      <c r="G240" s="32">
        <v>3</v>
      </c>
      <c r="H240" s="32" t="s">
        <v>269</v>
      </c>
      <c r="I240" s="32" t="s">
        <v>1117</v>
      </c>
      <c r="J240" s="28" t="s">
        <v>362</v>
      </c>
    </row>
    <row r="241" spans="1:10" x14ac:dyDescent="0.2">
      <c r="A241" s="32">
        <v>76</v>
      </c>
      <c r="B241" s="32"/>
      <c r="C241" s="32" t="s">
        <v>163</v>
      </c>
      <c r="D241" s="32" t="s">
        <v>156</v>
      </c>
      <c r="E241" s="32" t="s">
        <v>202</v>
      </c>
      <c r="F241" s="32">
        <v>13</v>
      </c>
      <c r="G241" s="32">
        <v>3</v>
      </c>
      <c r="H241" s="32" t="s">
        <v>288</v>
      </c>
      <c r="I241" s="32" t="s">
        <v>1116</v>
      </c>
      <c r="J241" s="28" t="s">
        <v>341</v>
      </c>
    </row>
    <row r="242" spans="1:10" x14ac:dyDescent="0.2">
      <c r="A242" s="34">
        <v>75</v>
      </c>
      <c r="B242" s="51" t="s">
        <v>218</v>
      </c>
      <c r="C242" s="19" t="s">
        <v>22</v>
      </c>
      <c r="D242" s="100" t="s">
        <v>143</v>
      </c>
      <c r="E242" s="19" t="s">
        <v>1228</v>
      </c>
      <c r="F242" s="34" t="s">
        <v>367</v>
      </c>
      <c r="G242" s="100">
        <v>3</v>
      </c>
      <c r="H242" s="71" t="s">
        <v>1366</v>
      </c>
      <c r="I242" s="34" t="s">
        <v>1117</v>
      </c>
      <c r="J242" s="20" t="s">
        <v>1367</v>
      </c>
    </row>
    <row r="243" spans="1:10" x14ac:dyDescent="0.2">
      <c r="A243" s="32">
        <v>75</v>
      </c>
      <c r="B243" s="32" t="s">
        <v>218</v>
      </c>
      <c r="C243" s="32" t="s">
        <v>118</v>
      </c>
      <c r="D243" s="32" t="s">
        <v>367</v>
      </c>
      <c r="E243" s="32" t="s">
        <v>163</v>
      </c>
      <c r="F243" s="32" t="s">
        <v>219</v>
      </c>
      <c r="G243" s="32">
        <v>3</v>
      </c>
      <c r="H243" s="32" t="s">
        <v>220</v>
      </c>
      <c r="I243" s="32" t="s">
        <v>1116</v>
      </c>
      <c r="J243" s="28" t="s">
        <v>368</v>
      </c>
    </row>
    <row r="244" spans="1:10" x14ac:dyDescent="0.2">
      <c r="A244" s="32">
        <v>72</v>
      </c>
      <c r="B244" s="32"/>
      <c r="C244" s="32" t="s">
        <v>163</v>
      </c>
      <c r="D244" s="32" t="s">
        <v>138</v>
      </c>
      <c r="E244" s="32" t="s">
        <v>44</v>
      </c>
      <c r="F244" s="32" t="s">
        <v>85</v>
      </c>
      <c r="G244" s="32">
        <v>3</v>
      </c>
      <c r="H244" s="32" t="s">
        <v>272</v>
      </c>
      <c r="I244" s="32" t="s">
        <v>1116</v>
      </c>
      <c r="J244" s="28" t="s">
        <v>384</v>
      </c>
    </row>
    <row r="245" spans="1:10" x14ac:dyDescent="0.2">
      <c r="A245" s="32">
        <v>71</v>
      </c>
      <c r="B245" s="32"/>
      <c r="C245" s="32" t="s">
        <v>172</v>
      </c>
      <c r="D245" s="32">
        <v>57</v>
      </c>
      <c r="E245" s="32" t="s">
        <v>69</v>
      </c>
      <c r="F245" s="32">
        <v>35</v>
      </c>
      <c r="G245" s="32">
        <v>3</v>
      </c>
      <c r="H245" s="32" t="s">
        <v>392</v>
      </c>
      <c r="I245" s="32" t="s">
        <v>1117</v>
      </c>
      <c r="J245" s="28" t="s">
        <v>393</v>
      </c>
    </row>
    <row r="246" spans="1:10" x14ac:dyDescent="0.2">
      <c r="A246" s="34">
        <v>69</v>
      </c>
      <c r="C246" s="34" t="s">
        <v>44</v>
      </c>
      <c r="D246" s="34">
        <v>15</v>
      </c>
      <c r="E246" s="34" t="s">
        <v>1075</v>
      </c>
      <c r="F246" s="34">
        <v>51</v>
      </c>
      <c r="G246" s="34">
        <v>3</v>
      </c>
      <c r="H246" s="32" t="s">
        <v>1144</v>
      </c>
      <c r="I246" s="32" t="s">
        <v>1116</v>
      </c>
      <c r="J246" s="28" t="s">
        <v>1145</v>
      </c>
    </row>
    <row r="247" spans="1:10" x14ac:dyDescent="0.2">
      <c r="A247" s="33">
        <v>68</v>
      </c>
      <c r="B247" s="32"/>
      <c r="C247" s="33" t="s">
        <v>154</v>
      </c>
      <c r="D247" s="32">
        <v>19</v>
      </c>
      <c r="E247" s="33" t="s">
        <v>62</v>
      </c>
      <c r="F247" s="32">
        <v>71</v>
      </c>
      <c r="G247" s="32">
        <v>3</v>
      </c>
      <c r="H247" s="33" t="s">
        <v>249</v>
      </c>
      <c r="I247" s="33" t="s">
        <v>1117</v>
      </c>
      <c r="J247" s="31" t="s">
        <v>401</v>
      </c>
    </row>
    <row r="248" spans="1:10" x14ac:dyDescent="0.2">
      <c r="A248" s="32">
        <v>67</v>
      </c>
      <c r="B248" s="32"/>
      <c r="C248" s="32" t="s">
        <v>62</v>
      </c>
      <c r="D248" s="32">
        <v>61</v>
      </c>
      <c r="E248" s="32" t="s">
        <v>59</v>
      </c>
      <c r="F248" s="32">
        <v>33</v>
      </c>
      <c r="G248" s="32">
        <v>3</v>
      </c>
      <c r="H248" s="32" t="s">
        <v>339</v>
      </c>
      <c r="I248" s="32" t="s">
        <v>1116</v>
      </c>
      <c r="J248" s="28" t="s">
        <v>407</v>
      </c>
    </row>
    <row r="249" spans="1:10" x14ac:dyDescent="0.2">
      <c r="A249" s="32">
        <v>66</v>
      </c>
      <c r="B249" s="32"/>
      <c r="C249" s="32" t="s">
        <v>172</v>
      </c>
      <c r="D249" s="32" t="s">
        <v>129</v>
      </c>
      <c r="E249" s="32" t="s">
        <v>69</v>
      </c>
      <c r="F249" s="32">
        <v>27</v>
      </c>
      <c r="G249" s="32">
        <v>3</v>
      </c>
      <c r="H249" s="32" t="s">
        <v>413</v>
      </c>
      <c r="I249" s="32" t="s">
        <v>1117</v>
      </c>
      <c r="J249" s="28" t="s">
        <v>414</v>
      </c>
    </row>
    <row r="250" spans="1:10" x14ac:dyDescent="0.2">
      <c r="A250" s="34">
        <v>65</v>
      </c>
      <c r="B250" s="34" t="s">
        <v>218</v>
      </c>
      <c r="C250" s="34" t="s">
        <v>22</v>
      </c>
      <c r="D250" s="34" t="s">
        <v>82</v>
      </c>
      <c r="E250" s="32" t="s">
        <v>1228</v>
      </c>
      <c r="F250" s="34" t="s">
        <v>196</v>
      </c>
      <c r="G250" s="34">
        <v>3</v>
      </c>
      <c r="H250" s="34" t="s">
        <v>1324</v>
      </c>
      <c r="I250" s="34" t="s">
        <v>1116</v>
      </c>
      <c r="J250" s="20" t="s">
        <v>1333</v>
      </c>
    </row>
    <row r="251" spans="1:10" x14ac:dyDescent="0.2">
      <c r="A251" s="32">
        <v>64</v>
      </c>
      <c r="B251" s="32"/>
      <c r="C251" s="32" t="s">
        <v>66</v>
      </c>
      <c r="D251" s="32">
        <v>29</v>
      </c>
      <c r="E251" s="32" t="s">
        <v>207</v>
      </c>
      <c r="F251" s="32">
        <v>42</v>
      </c>
      <c r="G251" s="32">
        <v>3</v>
      </c>
      <c r="H251" s="32" t="s">
        <v>220</v>
      </c>
      <c r="I251" s="32" t="s">
        <v>1116</v>
      </c>
      <c r="J251" s="28" t="s">
        <v>428</v>
      </c>
    </row>
    <row r="252" spans="1:10" x14ac:dyDescent="0.2">
      <c r="A252" s="34">
        <v>64</v>
      </c>
      <c r="C252" s="34" t="s">
        <v>1105</v>
      </c>
      <c r="D252" s="34">
        <v>85</v>
      </c>
      <c r="E252" s="34" t="s">
        <v>1228</v>
      </c>
      <c r="F252" s="34">
        <v>24</v>
      </c>
      <c r="G252" s="34">
        <v>3</v>
      </c>
      <c r="H252" s="27" t="s">
        <v>1324</v>
      </c>
      <c r="I252" s="32" t="s">
        <v>1117</v>
      </c>
      <c r="J252" s="28" t="s">
        <v>1325</v>
      </c>
    </row>
    <row r="253" spans="1:10" x14ac:dyDescent="0.2">
      <c r="A253" s="34">
        <v>64</v>
      </c>
      <c r="B253" s="100"/>
      <c r="C253" s="71" t="s">
        <v>1396</v>
      </c>
      <c r="D253" s="100" t="s">
        <v>1384</v>
      </c>
      <c r="E253" s="34" t="s">
        <v>1405</v>
      </c>
      <c r="F253" s="34">
        <v>16</v>
      </c>
      <c r="G253" s="34">
        <v>3</v>
      </c>
      <c r="H253" s="71" t="s">
        <v>227</v>
      </c>
      <c r="I253" s="32" t="s">
        <v>1116</v>
      </c>
      <c r="J253" s="20" t="s">
        <v>1398</v>
      </c>
    </row>
    <row r="254" spans="1:10" x14ac:dyDescent="0.2">
      <c r="A254" s="32">
        <v>63</v>
      </c>
      <c r="B254" s="32"/>
      <c r="C254" s="32" t="s">
        <v>59</v>
      </c>
      <c r="D254" s="32">
        <v>42</v>
      </c>
      <c r="E254" s="32" t="s">
        <v>74</v>
      </c>
      <c r="F254" s="32" t="s">
        <v>30</v>
      </c>
      <c r="G254" s="32">
        <v>3</v>
      </c>
      <c r="H254" s="32" t="s">
        <v>404</v>
      </c>
      <c r="I254" s="32" t="s">
        <v>1116</v>
      </c>
      <c r="J254" s="28" t="s">
        <v>435</v>
      </c>
    </row>
    <row r="255" spans="1:10" x14ac:dyDescent="0.2">
      <c r="A255" s="32">
        <v>63</v>
      </c>
      <c r="B255" s="32"/>
      <c r="C255" s="32" t="s">
        <v>172</v>
      </c>
      <c r="D255" s="32">
        <v>45</v>
      </c>
      <c r="E255" s="32" t="s">
        <v>202</v>
      </c>
      <c r="F255" s="32" t="s">
        <v>30</v>
      </c>
      <c r="G255" s="32">
        <v>3</v>
      </c>
      <c r="H255" s="32" t="s">
        <v>285</v>
      </c>
      <c r="I255" s="32" t="s">
        <v>1117</v>
      </c>
      <c r="J255" s="28" t="s">
        <v>430</v>
      </c>
    </row>
    <row r="256" spans="1:10" x14ac:dyDescent="0.2">
      <c r="A256" s="34">
        <v>62</v>
      </c>
      <c r="B256" s="100" t="s">
        <v>218</v>
      </c>
      <c r="C256" s="71" t="s">
        <v>1396</v>
      </c>
      <c r="D256" s="100" t="s">
        <v>138</v>
      </c>
      <c r="E256" s="34" t="s">
        <v>1400</v>
      </c>
      <c r="F256" s="34" t="s">
        <v>89</v>
      </c>
      <c r="G256" s="34">
        <v>3</v>
      </c>
      <c r="H256" s="71" t="s">
        <v>1364</v>
      </c>
      <c r="I256" s="32" t="s">
        <v>1116</v>
      </c>
      <c r="J256" s="20" t="s">
        <v>1411</v>
      </c>
    </row>
    <row r="257" spans="1:10" x14ac:dyDescent="0.2">
      <c r="A257" s="32">
        <v>62</v>
      </c>
      <c r="B257" s="32"/>
      <c r="C257" s="32" t="s">
        <v>62</v>
      </c>
      <c r="D257" s="32" t="s">
        <v>63</v>
      </c>
      <c r="E257" s="32" t="s">
        <v>142</v>
      </c>
      <c r="F257" s="32">
        <v>25</v>
      </c>
      <c r="G257" s="32">
        <v>3</v>
      </c>
      <c r="H257" s="32" t="s">
        <v>324</v>
      </c>
      <c r="I257" s="32" t="s">
        <v>1117</v>
      </c>
      <c r="J257" s="28" t="s">
        <v>325</v>
      </c>
    </row>
    <row r="258" spans="1:10" x14ac:dyDescent="0.2">
      <c r="A258" s="34">
        <v>62</v>
      </c>
      <c r="C258" s="32" t="s">
        <v>163</v>
      </c>
      <c r="D258" s="34">
        <v>70</v>
      </c>
      <c r="E258" s="34" t="s">
        <v>22</v>
      </c>
      <c r="F258" s="34">
        <v>11</v>
      </c>
      <c r="G258" s="32">
        <v>3</v>
      </c>
      <c r="H258" s="34" t="s">
        <v>272</v>
      </c>
      <c r="I258" s="34" t="s">
        <v>1116</v>
      </c>
      <c r="J258" s="20" t="s">
        <v>1156</v>
      </c>
    </row>
    <row r="259" spans="1:10" x14ac:dyDescent="0.2">
      <c r="A259" s="32">
        <v>61</v>
      </c>
      <c r="B259" s="32"/>
      <c r="C259" s="32" t="s">
        <v>59</v>
      </c>
      <c r="D259" s="32">
        <v>36</v>
      </c>
      <c r="E259" s="32" t="s">
        <v>159</v>
      </c>
      <c r="F259" s="32">
        <v>39</v>
      </c>
      <c r="G259" s="32">
        <v>3</v>
      </c>
      <c r="H259" s="32" t="s">
        <v>249</v>
      </c>
      <c r="I259" s="32" t="s">
        <v>1117</v>
      </c>
      <c r="J259" s="28" t="s">
        <v>445</v>
      </c>
    </row>
    <row r="260" spans="1:10" x14ac:dyDescent="0.2">
      <c r="A260" s="32">
        <v>61</v>
      </c>
      <c r="B260" s="32"/>
      <c r="C260" s="32" t="s">
        <v>163</v>
      </c>
      <c r="D260" s="32">
        <v>32</v>
      </c>
      <c r="E260" s="32" t="s">
        <v>44</v>
      </c>
      <c r="F260" s="32">
        <v>63</v>
      </c>
      <c r="G260" s="32">
        <v>3</v>
      </c>
      <c r="H260" s="32" t="s">
        <v>235</v>
      </c>
      <c r="I260" s="32" t="s">
        <v>1116</v>
      </c>
      <c r="J260" s="28" t="s">
        <v>398</v>
      </c>
    </row>
    <row r="261" spans="1:10" x14ac:dyDescent="0.2">
      <c r="A261" s="32">
        <v>61</v>
      </c>
      <c r="B261" s="32"/>
      <c r="C261" s="32" t="s">
        <v>22</v>
      </c>
      <c r="D261" s="32">
        <v>30</v>
      </c>
      <c r="E261" s="32" t="s">
        <v>1228</v>
      </c>
      <c r="F261" s="32" t="s">
        <v>167</v>
      </c>
      <c r="G261" s="32">
        <v>3</v>
      </c>
      <c r="H261" s="32" t="s">
        <v>1268</v>
      </c>
      <c r="I261" s="32" t="s">
        <v>1117</v>
      </c>
      <c r="J261" s="28" t="s">
        <v>1269</v>
      </c>
    </row>
    <row r="262" spans="1:10" x14ac:dyDescent="0.2">
      <c r="A262" s="32">
        <v>60</v>
      </c>
      <c r="B262" s="32" t="s">
        <v>218</v>
      </c>
      <c r="C262" s="32" t="s">
        <v>193</v>
      </c>
      <c r="D262" s="32" t="s">
        <v>194</v>
      </c>
      <c r="E262" s="32" t="s">
        <v>159</v>
      </c>
      <c r="F262" s="32" t="s">
        <v>205</v>
      </c>
      <c r="G262" s="32">
        <v>3</v>
      </c>
      <c r="H262" s="32" t="s">
        <v>232</v>
      </c>
      <c r="I262" s="32" t="s">
        <v>1117</v>
      </c>
      <c r="J262" s="28" t="s">
        <v>233</v>
      </c>
    </row>
    <row r="263" spans="1:10" x14ac:dyDescent="0.2">
      <c r="A263" s="32">
        <v>59</v>
      </c>
      <c r="B263" s="32"/>
      <c r="C263" s="32" t="s">
        <v>128</v>
      </c>
      <c r="D263" s="32">
        <v>100</v>
      </c>
      <c r="E263" s="32" t="s">
        <v>142</v>
      </c>
      <c r="F263" s="32">
        <v>13</v>
      </c>
      <c r="G263" s="32">
        <v>3</v>
      </c>
      <c r="H263" s="32" t="s">
        <v>285</v>
      </c>
      <c r="I263" s="32" t="s">
        <v>1117</v>
      </c>
      <c r="J263" s="28" t="s">
        <v>452</v>
      </c>
    </row>
    <row r="264" spans="1:10" x14ac:dyDescent="0.2">
      <c r="A264" s="33">
        <v>59</v>
      </c>
      <c r="B264" s="32"/>
      <c r="C264" s="33" t="s">
        <v>163</v>
      </c>
      <c r="D264" s="32">
        <v>97</v>
      </c>
      <c r="E264" s="33" t="s">
        <v>44</v>
      </c>
      <c r="F264" s="32">
        <v>59</v>
      </c>
      <c r="G264" s="32">
        <v>3</v>
      </c>
      <c r="H264" s="33" t="s">
        <v>431</v>
      </c>
      <c r="I264" s="33" t="s">
        <v>1117</v>
      </c>
      <c r="J264" s="31" t="s">
        <v>432</v>
      </c>
    </row>
    <row r="265" spans="1:10" x14ac:dyDescent="0.2">
      <c r="A265" s="34">
        <v>59</v>
      </c>
      <c r="C265" s="32" t="s">
        <v>1321</v>
      </c>
      <c r="D265" s="34">
        <v>32</v>
      </c>
      <c r="E265" s="34" t="s">
        <v>22</v>
      </c>
      <c r="F265" s="34">
        <v>63</v>
      </c>
      <c r="G265" s="34">
        <v>3</v>
      </c>
      <c r="H265" s="34" t="s">
        <v>245</v>
      </c>
      <c r="I265" s="34" t="s">
        <v>1117</v>
      </c>
      <c r="J265" s="20" t="s">
        <v>1327</v>
      </c>
    </row>
    <row r="266" spans="1:10" x14ac:dyDescent="0.2">
      <c r="A266" s="32">
        <v>58</v>
      </c>
      <c r="B266" s="32"/>
      <c r="C266" s="32" t="s">
        <v>163</v>
      </c>
      <c r="D266" s="32">
        <v>46</v>
      </c>
      <c r="E266" s="32" t="s">
        <v>170</v>
      </c>
      <c r="F266" s="32" t="s">
        <v>36</v>
      </c>
      <c r="G266" s="32">
        <v>3</v>
      </c>
      <c r="H266" s="32" t="s">
        <v>423</v>
      </c>
      <c r="I266" s="32" t="s">
        <v>1117</v>
      </c>
      <c r="J266" s="28" t="s">
        <v>464</v>
      </c>
    </row>
    <row r="267" spans="1:10" x14ac:dyDescent="0.2">
      <c r="A267" s="32">
        <v>57</v>
      </c>
      <c r="B267" s="32"/>
      <c r="C267" s="32" t="s">
        <v>163</v>
      </c>
      <c r="D267" s="32">
        <v>51</v>
      </c>
      <c r="E267" s="32" t="s">
        <v>132</v>
      </c>
      <c r="F267" s="32">
        <v>27</v>
      </c>
      <c r="G267" s="32">
        <v>3</v>
      </c>
      <c r="H267" s="32" t="s">
        <v>389</v>
      </c>
      <c r="I267" s="32" t="s">
        <v>1116</v>
      </c>
      <c r="J267" s="28" t="s">
        <v>469</v>
      </c>
    </row>
    <row r="268" spans="1:10" x14ac:dyDescent="0.2">
      <c r="A268" s="32">
        <v>57</v>
      </c>
      <c r="B268" s="32"/>
      <c r="C268" s="32" t="s">
        <v>69</v>
      </c>
      <c r="D268" s="32">
        <v>17</v>
      </c>
      <c r="E268" s="32" t="s">
        <v>163</v>
      </c>
      <c r="F268" s="32">
        <v>62</v>
      </c>
      <c r="G268" s="32">
        <v>3</v>
      </c>
      <c r="H268" s="32" t="s">
        <v>272</v>
      </c>
      <c r="I268" s="32" t="s">
        <v>1116</v>
      </c>
      <c r="J268" s="28" t="s">
        <v>471</v>
      </c>
    </row>
    <row r="269" spans="1:10" x14ac:dyDescent="0.2">
      <c r="A269" s="33">
        <v>57</v>
      </c>
      <c r="B269" s="32"/>
      <c r="C269" s="32" t="s">
        <v>1105</v>
      </c>
      <c r="D269" s="32">
        <v>34</v>
      </c>
      <c r="E269" s="32" t="s">
        <v>101</v>
      </c>
      <c r="F269" s="32">
        <v>39</v>
      </c>
      <c r="G269" s="32">
        <v>3</v>
      </c>
      <c r="H269" s="32" t="s">
        <v>1195</v>
      </c>
      <c r="I269" s="32" t="s">
        <v>1116</v>
      </c>
      <c r="J269" s="28" t="s">
        <v>1205</v>
      </c>
    </row>
    <row r="270" spans="1:10" x14ac:dyDescent="0.2">
      <c r="A270" s="34">
        <v>57</v>
      </c>
      <c r="C270" s="34" t="s">
        <v>1105</v>
      </c>
      <c r="D270" s="34">
        <v>71</v>
      </c>
      <c r="E270" s="34" t="s">
        <v>1223</v>
      </c>
      <c r="F270" s="34">
        <v>69</v>
      </c>
      <c r="G270" s="34">
        <v>3</v>
      </c>
      <c r="H270" s="34" t="s">
        <v>822</v>
      </c>
      <c r="I270" s="34" t="s">
        <v>1116</v>
      </c>
      <c r="J270" s="20" t="s">
        <v>1239</v>
      </c>
    </row>
    <row r="271" spans="1:10" x14ac:dyDescent="0.2">
      <c r="A271" s="32">
        <v>56</v>
      </c>
      <c r="B271" s="32"/>
      <c r="C271" s="32" t="s">
        <v>59</v>
      </c>
      <c r="D271" s="32">
        <v>22</v>
      </c>
      <c r="E271" s="32" t="s">
        <v>62</v>
      </c>
      <c r="F271" s="32">
        <v>30</v>
      </c>
      <c r="G271" s="32">
        <v>3</v>
      </c>
      <c r="H271" s="32" t="s">
        <v>272</v>
      </c>
      <c r="I271" s="32" t="s">
        <v>1117</v>
      </c>
      <c r="J271" s="28" t="s">
        <v>474</v>
      </c>
    </row>
    <row r="272" spans="1:10" x14ac:dyDescent="0.2">
      <c r="A272" s="32">
        <v>56</v>
      </c>
      <c r="B272" s="32"/>
      <c r="C272" s="32" t="s">
        <v>172</v>
      </c>
      <c r="D272" s="32">
        <v>88</v>
      </c>
      <c r="E272" s="32" t="s">
        <v>71</v>
      </c>
      <c r="F272" s="32">
        <v>11</v>
      </c>
      <c r="G272" s="32">
        <v>3</v>
      </c>
      <c r="H272" s="32" t="s">
        <v>404</v>
      </c>
      <c r="I272" s="32" t="s">
        <v>1116</v>
      </c>
      <c r="J272" s="28" t="s">
        <v>463</v>
      </c>
    </row>
    <row r="273" spans="1:10" x14ac:dyDescent="0.2">
      <c r="A273" s="34">
        <v>56</v>
      </c>
      <c r="C273" s="34" t="s">
        <v>80</v>
      </c>
      <c r="D273" s="34">
        <v>93</v>
      </c>
      <c r="E273" s="34" t="s">
        <v>1223</v>
      </c>
      <c r="F273" s="34">
        <v>27</v>
      </c>
      <c r="G273" s="34">
        <v>3</v>
      </c>
      <c r="H273" s="34" t="s">
        <v>245</v>
      </c>
      <c r="I273" s="34" t="s">
        <v>1116</v>
      </c>
      <c r="J273" s="20" t="s">
        <v>1230</v>
      </c>
    </row>
    <row r="274" spans="1:10" x14ac:dyDescent="0.2">
      <c r="A274" s="32">
        <v>55</v>
      </c>
      <c r="B274" s="32"/>
      <c r="C274" s="32" t="s">
        <v>59</v>
      </c>
      <c r="D274" s="32">
        <v>92</v>
      </c>
      <c r="E274" s="32" t="s">
        <v>159</v>
      </c>
      <c r="F274" s="32" t="s">
        <v>482</v>
      </c>
      <c r="G274" s="32">
        <v>3</v>
      </c>
      <c r="H274" s="32" t="s">
        <v>245</v>
      </c>
      <c r="I274" s="32" t="s">
        <v>1117</v>
      </c>
      <c r="J274" s="28" t="s">
        <v>271</v>
      </c>
    </row>
    <row r="275" spans="1:10" x14ac:dyDescent="0.2">
      <c r="A275" s="34">
        <v>55</v>
      </c>
      <c r="C275" s="32" t="s">
        <v>163</v>
      </c>
      <c r="D275" s="34">
        <v>38</v>
      </c>
      <c r="E275" s="32" t="s">
        <v>133</v>
      </c>
      <c r="F275" s="34">
        <v>28</v>
      </c>
      <c r="G275" s="34">
        <v>3</v>
      </c>
      <c r="H275" s="34" t="s">
        <v>294</v>
      </c>
      <c r="I275" s="34" t="s">
        <v>1117</v>
      </c>
      <c r="J275" s="20" t="s">
        <v>1154</v>
      </c>
    </row>
    <row r="276" spans="1:10" x14ac:dyDescent="0.2">
      <c r="A276" s="32">
        <v>54</v>
      </c>
      <c r="B276" s="32"/>
      <c r="C276" s="32" t="s">
        <v>62</v>
      </c>
      <c r="D276" s="32">
        <v>43</v>
      </c>
      <c r="E276" s="32" t="s">
        <v>26</v>
      </c>
      <c r="F276" s="32">
        <v>12</v>
      </c>
      <c r="G276" s="32">
        <v>3</v>
      </c>
      <c r="H276" s="32" t="s">
        <v>274</v>
      </c>
      <c r="I276" s="32" t="s">
        <v>1116</v>
      </c>
      <c r="J276" s="28" t="s">
        <v>487</v>
      </c>
    </row>
    <row r="277" spans="1:10" x14ac:dyDescent="0.2">
      <c r="A277" s="32">
        <v>54</v>
      </c>
      <c r="B277" s="32"/>
      <c r="C277" s="32" t="s">
        <v>59</v>
      </c>
      <c r="D277" s="32" t="s">
        <v>27</v>
      </c>
      <c r="E277" s="32" t="s">
        <v>62</v>
      </c>
      <c r="F277" s="32">
        <v>33</v>
      </c>
      <c r="G277" s="32">
        <v>3</v>
      </c>
      <c r="H277" s="32" t="s">
        <v>223</v>
      </c>
      <c r="I277" s="32" t="s">
        <v>1117</v>
      </c>
      <c r="J277" s="28" t="s">
        <v>418</v>
      </c>
    </row>
    <row r="278" spans="1:10" x14ac:dyDescent="0.2">
      <c r="A278" s="32">
        <v>54</v>
      </c>
      <c r="B278" s="32"/>
      <c r="C278" s="32" t="s">
        <v>163</v>
      </c>
      <c r="D278" s="32">
        <v>57</v>
      </c>
      <c r="E278" s="32" t="s">
        <v>118</v>
      </c>
      <c r="F278" s="32">
        <v>13</v>
      </c>
      <c r="G278" s="32">
        <v>3</v>
      </c>
      <c r="H278" s="32" t="s">
        <v>232</v>
      </c>
      <c r="I278" s="32" t="s">
        <v>1116</v>
      </c>
      <c r="J278" s="28" t="s">
        <v>491</v>
      </c>
    </row>
    <row r="279" spans="1:10" x14ac:dyDescent="0.2">
      <c r="A279" s="32">
        <v>54</v>
      </c>
      <c r="B279" s="32"/>
      <c r="C279" s="32" t="s">
        <v>172</v>
      </c>
      <c r="D279" s="32" t="s">
        <v>175</v>
      </c>
      <c r="E279" s="32" t="s">
        <v>204</v>
      </c>
      <c r="F279" s="32">
        <v>15</v>
      </c>
      <c r="G279" s="32">
        <v>3</v>
      </c>
      <c r="H279" s="32" t="s">
        <v>249</v>
      </c>
      <c r="I279" s="32" t="s">
        <v>1117</v>
      </c>
      <c r="J279" s="28" t="s">
        <v>412</v>
      </c>
    </row>
    <row r="280" spans="1:10" x14ac:dyDescent="0.2">
      <c r="A280" s="34">
        <v>54</v>
      </c>
      <c r="C280" s="34" t="s">
        <v>22</v>
      </c>
      <c r="D280" s="34">
        <v>99</v>
      </c>
      <c r="E280" s="34" t="s">
        <v>1223</v>
      </c>
      <c r="F280" s="34">
        <v>26</v>
      </c>
      <c r="G280" s="34">
        <v>3</v>
      </c>
      <c r="H280" s="34" t="s">
        <v>285</v>
      </c>
      <c r="I280" s="34" t="s">
        <v>1117</v>
      </c>
      <c r="J280" s="20" t="s">
        <v>1238</v>
      </c>
    </row>
    <row r="281" spans="1:10" x14ac:dyDescent="0.2">
      <c r="A281" s="34">
        <v>54</v>
      </c>
      <c r="B281" s="100"/>
      <c r="C281" s="71" t="s">
        <v>1405</v>
      </c>
      <c r="D281" s="100">
        <v>42</v>
      </c>
      <c r="E281" s="34" t="s">
        <v>1400</v>
      </c>
      <c r="F281" s="34">
        <v>35</v>
      </c>
      <c r="G281" s="34">
        <v>3</v>
      </c>
      <c r="H281" s="71" t="s">
        <v>1416</v>
      </c>
      <c r="I281" s="32" t="s">
        <v>1117</v>
      </c>
      <c r="J281" s="20" t="s">
        <v>1417</v>
      </c>
    </row>
    <row r="282" spans="1:10" x14ac:dyDescent="0.2">
      <c r="A282" s="34">
        <v>53</v>
      </c>
      <c r="B282" s="34" t="s">
        <v>218</v>
      </c>
      <c r="C282" s="34" t="s">
        <v>80</v>
      </c>
      <c r="D282" s="34" t="s">
        <v>54</v>
      </c>
      <c r="E282" s="34" t="s">
        <v>1223</v>
      </c>
      <c r="F282" s="34" t="s">
        <v>201</v>
      </c>
      <c r="G282" s="34">
        <v>3</v>
      </c>
      <c r="H282" s="34" t="s">
        <v>294</v>
      </c>
      <c r="I282" s="34" t="s">
        <v>1116</v>
      </c>
      <c r="J282" s="20" t="s">
        <v>1224</v>
      </c>
    </row>
    <row r="283" spans="1:10" x14ac:dyDescent="0.2">
      <c r="A283" s="34">
        <v>53</v>
      </c>
      <c r="B283" s="100"/>
      <c r="C283" s="34" t="s">
        <v>1397</v>
      </c>
      <c r="D283" s="100">
        <v>81</v>
      </c>
      <c r="E283" s="71" t="s">
        <v>1405</v>
      </c>
      <c r="F283" s="34">
        <v>19</v>
      </c>
      <c r="G283" s="34">
        <v>3</v>
      </c>
      <c r="H283" s="71" t="s">
        <v>1369</v>
      </c>
      <c r="I283" s="32" t="s">
        <v>1117</v>
      </c>
      <c r="J283" s="20" t="s">
        <v>1418</v>
      </c>
    </row>
    <row r="284" spans="1:10" x14ac:dyDescent="0.2">
      <c r="A284" s="32">
        <v>52</v>
      </c>
      <c r="B284" s="32"/>
      <c r="C284" s="32" t="s">
        <v>172</v>
      </c>
      <c r="D284" s="32" t="s">
        <v>122</v>
      </c>
      <c r="E284" s="32" t="s">
        <v>163</v>
      </c>
      <c r="F284" s="32">
        <v>36</v>
      </c>
      <c r="G284" s="32">
        <v>3</v>
      </c>
      <c r="H284" s="32" t="s">
        <v>215</v>
      </c>
      <c r="I284" s="32" t="s">
        <v>1117</v>
      </c>
      <c r="J284" s="28" t="s">
        <v>506</v>
      </c>
    </row>
    <row r="285" spans="1:10" x14ac:dyDescent="0.2">
      <c r="A285" s="32">
        <v>52</v>
      </c>
      <c r="B285" s="32"/>
      <c r="C285" s="32" t="s">
        <v>154</v>
      </c>
      <c r="D285" s="32">
        <v>51</v>
      </c>
      <c r="E285" s="32" t="s">
        <v>170</v>
      </c>
      <c r="F285" s="32">
        <v>33</v>
      </c>
      <c r="G285" s="32">
        <v>3</v>
      </c>
      <c r="H285" s="32" t="s">
        <v>363</v>
      </c>
      <c r="I285" s="32" t="s">
        <v>1116</v>
      </c>
      <c r="J285" s="28" t="s">
        <v>507</v>
      </c>
    </row>
    <row r="286" spans="1:10" x14ac:dyDescent="0.2">
      <c r="A286" s="32">
        <v>51</v>
      </c>
      <c r="B286" s="32" t="s">
        <v>218</v>
      </c>
      <c r="C286" s="32" t="s">
        <v>62</v>
      </c>
      <c r="D286" s="32" t="s">
        <v>510</v>
      </c>
      <c r="E286" s="32" t="s">
        <v>66</v>
      </c>
      <c r="F286" s="32" t="s">
        <v>65</v>
      </c>
      <c r="G286" s="32">
        <v>3</v>
      </c>
      <c r="H286" s="32" t="s">
        <v>312</v>
      </c>
      <c r="I286" s="32" t="s">
        <v>1116</v>
      </c>
      <c r="J286" s="28" t="s">
        <v>511</v>
      </c>
    </row>
    <row r="287" spans="1:10" x14ac:dyDescent="0.2">
      <c r="A287" s="32">
        <v>51</v>
      </c>
      <c r="B287" s="32" t="s">
        <v>218</v>
      </c>
      <c r="C287" s="32" t="s">
        <v>172</v>
      </c>
      <c r="D287" s="32" t="s">
        <v>63</v>
      </c>
      <c r="E287" s="32" t="s">
        <v>159</v>
      </c>
      <c r="F287" s="32" t="s">
        <v>121</v>
      </c>
      <c r="G287" s="32">
        <v>3</v>
      </c>
      <c r="H287" s="32" t="s">
        <v>215</v>
      </c>
      <c r="I287" s="32" t="s">
        <v>1116</v>
      </c>
      <c r="J287" s="28" t="s">
        <v>301</v>
      </c>
    </row>
    <row r="288" spans="1:10" x14ac:dyDescent="0.2">
      <c r="A288" s="32">
        <v>51</v>
      </c>
      <c r="B288" s="32"/>
      <c r="C288" s="32" t="s">
        <v>128</v>
      </c>
      <c r="D288" s="32" t="s">
        <v>329</v>
      </c>
      <c r="E288" s="32" t="s">
        <v>62</v>
      </c>
      <c r="F288" s="32">
        <v>31</v>
      </c>
      <c r="G288" s="32">
        <v>3</v>
      </c>
      <c r="H288" s="32" t="s">
        <v>223</v>
      </c>
      <c r="I288" s="32" t="s">
        <v>1117</v>
      </c>
      <c r="J288" s="28" t="s">
        <v>509</v>
      </c>
    </row>
    <row r="289" spans="1:10" x14ac:dyDescent="0.2">
      <c r="A289" s="32">
        <v>51</v>
      </c>
      <c r="B289" s="32"/>
      <c r="C289" s="32" t="s">
        <v>62</v>
      </c>
      <c r="D289" s="32">
        <v>69</v>
      </c>
      <c r="E289" s="32" t="s">
        <v>142</v>
      </c>
      <c r="F289" s="32">
        <v>17</v>
      </c>
      <c r="G289" s="32">
        <v>3</v>
      </c>
      <c r="H289" s="32" t="s">
        <v>296</v>
      </c>
      <c r="I289" s="32" t="s">
        <v>1116</v>
      </c>
      <c r="J289" s="28" t="s">
        <v>486</v>
      </c>
    </row>
    <row r="290" spans="1:10" x14ac:dyDescent="0.2">
      <c r="A290" s="32">
        <v>50</v>
      </c>
      <c r="B290" s="32"/>
      <c r="C290" s="32" t="s">
        <v>172</v>
      </c>
      <c r="D290" s="32" t="s">
        <v>143</v>
      </c>
      <c r="E290" s="32" t="s">
        <v>207</v>
      </c>
      <c r="F290" s="32">
        <v>9</v>
      </c>
      <c r="G290" s="32">
        <v>3</v>
      </c>
      <c r="H290" s="32" t="s">
        <v>232</v>
      </c>
      <c r="I290" s="32" t="s">
        <v>1116</v>
      </c>
      <c r="J290" s="28" t="s">
        <v>520</v>
      </c>
    </row>
    <row r="291" spans="1:10" x14ac:dyDescent="0.2">
      <c r="A291" s="32">
        <v>50</v>
      </c>
      <c r="B291" s="32"/>
      <c r="C291" s="32" t="s">
        <v>163</v>
      </c>
      <c r="D291" s="32">
        <v>50</v>
      </c>
      <c r="E291" s="32" t="s">
        <v>159</v>
      </c>
      <c r="F291" s="32">
        <v>20</v>
      </c>
      <c r="G291" s="32">
        <v>3</v>
      </c>
      <c r="H291" s="32" t="s">
        <v>521</v>
      </c>
      <c r="I291" s="32" t="s">
        <v>1117</v>
      </c>
      <c r="J291" s="28" t="s">
        <v>522</v>
      </c>
    </row>
    <row r="292" spans="1:10" x14ac:dyDescent="0.2">
      <c r="A292" s="32">
        <v>50</v>
      </c>
      <c r="B292" s="32"/>
      <c r="C292" s="32" t="s">
        <v>154</v>
      </c>
      <c r="D292" s="32">
        <v>28</v>
      </c>
      <c r="E292" s="32" t="s">
        <v>133</v>
      </c>
      <c r="F292" s="32">
        <v>44</v>
      </c>
      <c r="G292" s="32">
        <v>3</v>
      </c>
      <c r="H292" s="32" t="s">
        <v>235</v>
      </c>
      <c r="I292" s="32" t="s">
        <v>1117</v>
      </c>
      <c r="J292" s="28" t="s">
        <v>527</v>
      </c>
    </row>
    <row r="293" spans="1:10" x14ac:dyDescent="0.2">
      <c r="A293" s="32">
        <v>50</v>
      </c>
      <c r="B293" s="32"/>
      <c r="C293" s="32" t="s">
        <v>154</v>
      </c>
      <c r="D293" s="32">
        <v>45</v>
      </c>
      <c r="E293" s="32" t="s">
        <v>22</v>
      </c>
      <c r="F293" s="32">
        <v>17</v>
      </c>
      <c r="G293" s="32">
        <v>3</v>
      </c>
      <c r="H293" s="32" t="s">
        <v>528</v>
      </c>
      <c r="I293" s="32" t="s">
        <v>1116</v>
      </c>
      <c r="J293" s="28" t="s">
        <v>529</v>
      </c>
    </row>
    <row r="294" spans="1:10" x14ac:dyDescent="0.2">
      <c r="A294" s="34">
        <v>50</v>
      </c>
      <c r="C294" s="17" t="s">
        <v>1079</v>
      </c>
      <c r="D294" s="34">
        <v>60</v>
      </c>
      <c r="E294" s="34" t="s">
        <v>1075</v>
      </c>
      <c r="F294" s="34" t="s">
        <v>174</v>
      </c>
      <c r="G294" s="34">
        <v>3</v>
      </c>
      <c r="H294" s="32" t="s">
        <v>285</v>
      </c>
      <c r="I294" s="32" t="s">
        <v>1117</v>
      </c>
      <c r="J294" s="28" t="s">
        <v>1143</v>
      </c>
    </row>
    <row r="295" spans="1:10" x14ac:dyDescent="0.2">
      <c r="A295" s="32">
        <v>145</v>
      </c>
      <c r="B295" s="32"/>
      <c r="C295" s="32" t="s">
        <v>154</v>
      </c>
      <c r="D295" s="32" t="s">
        <v>156</v>
      </c>
      <c r="E295" s="32" t="s">
        <v>69</v>
      </c>
      <c r="F295" s="32">
        <v>70</v>
      </c>
      <c r="G295" s="32">
        <v>4</v>
      </c>
      <c r="H295" s="32" t="s">
        <v>230</v>
      </c>
      <c r="I295" s="32" t="s">
        <v>1116</v>
      </c>
      <c r="J295" s="28" t="s">
        <v>231</v>
      </c>
    </row>
    <row r="296" spans="1:10" x14ac:dyDescent="0.2">
      <c r="A296" s="34">
        <v>120</v>
      </c>
      <c r="B296" s="100" t="s">
        <v>218</v>
      </c>
      <c r="C296" s="34" t="s">
        <v>1399</v>
      </c>
      <c r="D296" s="34" t="s">
        <v>145</v>
      </c>
      <c r="E296" s="100" t="s">
        <v>1400</v>
      </c>
      <c r="F296" s="100" t="s">
        <v>510</v>
      </c>
      <c r="G296" s="34">
        <v>4</v>
      </c>
      <c r="H296" s="71" t="s">
        <v>1231</v>
      </c>
      <c r="I296" s="32" t="s">
        <v>1116</v>
      </c>
      <c r="J296" s="20" t="s">
        <v>1401</v>
      </c>
    </row>
    <row r="297" spans="1:10" x14ac:dyDescent="0.2">
      <c r="A297" s="32">
        <v>106</v>
      </c>
      <c r="C297" s="32" t="s">
        <v>101</v>
      </c>
      <c r="D297" s="32" t="s">
        <v>523</v>
      </c>
      <c r="E297" s="32" t="s">
        <v>22</v>
      </c>
      <c r="F297" s="32" t="s">
        <v>55</v>
      </c>
      <c r="G297" s="32">
        <v>4</v>
      </c>
      <c r="H297" s="32" t="s">
        <v>227</v>
      </c>
      <c r="I297" s="32" t="s">
        <v>1117</v>
      </c>
      <c r="J297" s="28" t="s">
        <v>1109</v>
      </c>
    </row>
    <row r="298" spans="1:10" x14ac:dyDescent="0.2">
      <c r="A298" s="32">
        <v>102</v>
      </c>
      <c r="B298" s="32"/>
      <c r="C298" s="32" t="s">
        <v>163</v>
      </c>
      <c r="D298" s="32">
        <v>66</v>
      </c>
      <c r="E298" s="32" t="s">
        <v>101</v>
      </c>
      <c r="F298" s="32">
        <v>65</v>
      </c>
      <c r="G298" s="32">
        <v>4</v>
      </c>
      <c r="H298" s="32" t="s">
        <v>272</v>
      </c>
      <c r="I298" s="32" t="s">
        <v>1117</v>
      </c>
      <c r="J298" s="28" t="s">
        <v>273</v>
      </c>
    </row>
    <row r="299" spans="1:10" x14ac:dyDescent="0.2">
      <c r="A299" s="34">
        <v>100</v>
      </c>
      <c r="B299" s="34" t="s">
        <v>218</v>
      </c>
      <c r="C299" s="34" t="s">
        <v>1075</v>
      </c>
      <c r="D299" s="34" t="s">
        <v>174</v>
      </c>
      <c r="E299" s="34" t="s">
        <v>22</v>
      </c>
      <c r="F299" s="34" t="s">
        <v>196</v>
      </c>
      <c r="G299" s="34">
        <v>4</v>
      </c>
      <c r="H299" s="32" t="s">
        <v>285</v>
      </c>
      <c r="I299" s="32" t="s">
        <v>1117</v>
      </c>
      <c r="J299" s="28" t="s">
        <v>1143</v>
      </c>
    </row>
    <row r="300" spans="1:10" x14ac:dyDescent="0.2">
      <c r="A300" s="32">
        <v>97</v>
      </c>
      <c r="B300" s="32"/>
      <c r="C300" s="32" t="s">
        <v>163</v>
      </c>
      <c r="D300" s="32">
        <v>100</v>
      </c>
      <c r="E300" s="32" t="s">
        <v>211</v>
      </c>
      <c r="F300" s="32">
        <v>17</v>
      </c>
      <c r="G300" s="32">
        <v>4</v>
      </c>
      <c r="H300" s="32" t="s">
        <v>245</v>
      </c>
      <c r="I300" s="32" t="s">
        <v>1117</v>
      </c>
      <c r="J300" s="28" t="s">
        <v>287</v>
      </c>
    </row>
    <row r="301" spans="1:10" x14ac:dyDescent="0.2">
      <c r="A301" s="34">
        <v>94</v>
      </c>
      <c r="C301" s="34" t="s">
        <v>1105</v>
      </c>
      <c r="D301" s="34">
        <v>130</v>
      </c>
      <c r="E301" s="34" t="s">
        <v>1228</v>
      </c>
      <c r="F301" s="34">
        <v>28</v>
      </c>
      <c r="G301" s="34">
        <v>4</v>
      </c>
      <c r="H301" s="19" t="s">
        <v>1268</v>
      </c>
      <c r="I301" s="19" t="s">
        <v>1116</v>
      </c>
      <c r="J301" s="20" t="s">
        <v>1326</v>
      </c>
    </row>
    <row r="302" spans="1:10" x14ac:dyDescent="0.2">
      <c r="A302" s="34">
        <v>92</v>
      </c>
      <c r="B302" s="100"/>
      <c r="C302" s="71" t="s">
        <v>1412</v>
      </c>
      <c r="D302" s="100">
        <v>46</v>
      </c>
      <c r="E302" s="71" t="s">
        <v>1405</v>
      </c>
      <c r="F302" s="34">
        <v>38</v>
      </c>
      <c r="G302" s="142">
        <v>4</v>
      </c>
      <c r="H302" s="141" t="s">
        <v>1372</v>
      </c>
      <c r="I302" s="34" t="s">
        <v>1116</v>
      </c>
      <c r="J302" s="143" t="s">
        <v>1448</v>
      </c>
    </row>
    <row r="303" spans="1:10" x14ac:dyDescent="0.2">
      <c r="A303" s="34">
        <v>88</v>
      </c>
      <c r="C303" s="32" t="s">
        <v>154</v>
      </c>
      <c r="D303" s="34">
        <v>54</v>
      </c>
      <c r="E303" s="32" t="s">
        <v>22</v>
      </c>
      <c r="F303" s="34">
        <v>51</v>
      </c>
      <c r="G303" s="34">
        <v>4</v>
      </c>
      <c r="H303" s="34" t="s">
        <v>980</v>
      </c>
      <c r="I303" s="32" t="s">
        <v>1117</v>
      </c>
      <c r="J303" s="20" t="s">
        <v>1118</v>
      </c>
    </row>
    <row r="304" spans="1:10" x14ac:dyDescent="0.2">
      <c r="A304" s="32">
        <v>87</v>
      </c>
      <c r="B304" s="32"/>
      <c r="C304" s="32" t="s">
        <v>118</v>
      </c>
      <c r="D304" s="32">
        <v>84</v>
      </c>
      <c r="E304" s="32" t="s">
        <v>159</v>
      </c>
      <c r="F304" s="32" t="s">
        <v>143</v>
      </c>
      <c r="G304" s="32">
        <v>4</v>
      </c>
      <c r="H304" s="32" t="s">
        <v>302</v>
      </c>
      <c r="I304" s="32" t="s">
        <v>1116</v>
      </c>
      <c r="J304" s="28" t="s">
        <v>316</v>
      </c>
    </row>
    <row r="305" spans="1:10" x14ac:dyDescent="0.2">
      <c r="A305" s="32">
        <v>86</v>
      </c>
      <c r="B305" s="32"/>
      <c r="C305" s="32" t="s">
        <v>128</v>
      </c>
      <c r="D305" s="32" t="s">
        <v>174</v>
      </c>
      <c r="E305" s="32" t="s">
        <v>74</v>
      </c>
      <c r="F305" s="32">
        <v>43</v>
      </c>
      <c r="G305" s="32">
        <v>4</v>
      </c>
      <c r="H305" s="32" t="s">
        <v>237</v>
      </c>
      <c r="I305" s="32" t="s">
        <v>1116</v>
      </c>
      <c r="J305" s="28" t="s">
        <v>318</v>
      </c>
    </row>
    <row r="306" spans="1:10" x14ac:dyDescent="0.2">
      <c r="A306" s="32">
        <v>84</v>
      </c>
      <c r="B306" s="32"/>
      <c r="C306" s="32" t="s">
        <v>44</v>
      </c>
      <c r="D306" s="32">
        <v>40</v>
      </c>
      <c r="E306" s="32" t="s">
        <v>101</v>
      </c>
      <c r="F306" s="32">
        <v>46</v>
      </c>
      <c r="G306" s="32">
        <v>4</v>
      </c>
      <c r="H306" s="32" t="s">
        <v>247</v>
      </c>
      <c r="I306" s="32" t="s">
        <v>1116</v>
      </c>
      <c r="J306" s="28" t="s">
        <v>332</v>
      </c>
    </row>
    <row r="307" spans="1:10" x14ac:dyDescent="0.2">
      <c r="A307" s="32">
        <v>83</v>
      </c>
      <c r="B307" s="32"/>
      <c r="C307" s="32" t="s">
        <v>62</v>
      </c>
      <c r="D307" s="32">
        <v>45</v>
      </c>
      <c r="E307" s="32" t="s">
        <v>59</v>
      </c>
      <c r="F307" s="32" t="s">
        <v>46</v>
      </c>
      <c r="G307" s="32">
        <v>4</v>
      </c>
      <c r="H307" s="32" t="s">
        <v>285</v>
      </c>
      <c r="I307" s="32" t="s">
        <v>1116</v>
      </c>
      <c r="J307" s="28" t="s">
        <v>333</v>
      </c>
    </row>
    <row r="308" spans="1:10" x14ac:dyDescent="0.2">
      <c r="A308" s="32">
        <v>81</v>
      </c>
      <c r="B308" s="32" t="s">
        <v>218</v>
      </c>
      <c r="C308" s="32" t="s">
        <v>163</v>
      </c>
      <c r="D308" s="32" t="s">
        <v>156</v>
      </c>
      <c r="E308" s="32" t="s">
        <v>211</v>
      </c>
      <c r="F308" s="32" t="s">
        <v>121</v>
      </c>
      <c r="G308" s="32">
        <v>4</v>
      </c>
      <c r="H308" s="32" t="s">
        <v>288</v>
      </c>
      <c r="I308" s="32" t="s">
        <v>1116</v>
      </c>
      <c r="J308" s="28" t="s">
        <v>341</v>
      </c>
    </row>
    <row r="309" spans="1:10" x14ac:dyDescent="0.2">
      <c r="A309" s="32">
        <v>81</v>
      </c>
      <c r="B309" s="32"/>
      <c r="C309" s="32" t="s">
        <v>163</v>
      </c>
      <c r="D309" s="32">
        <v>52</v>
      </c>
      <c r="E309" s="32" t="s">
        <v>101</v>
      </c>
      <c r="F309" s="32">
        <v>38</v>
      </c>
      <c r="G309" s="32">
        <v>4</v>
      </c>
      <c r="H309" s="32" t="s">
        <v>290</v>
      </c>
      <c r="I309" s="32" t="s">
        <v>1117</v>
      </c>
      <c r="J309" s="28" t="s">
        <v>342</v>
      </c>
    </row>
    <row r="310" spans="1:10" x14ac:dyDescent="0.2">
      <c r="A310" s="32">
        <v>80</v>
      </c>
      <c r="B310" s="32"/>
      <c r="C310" s="32" t="s">
        <v>68</v>
      </c>
      <c r="D310" s="32">
        <v>27</v>
      </c>
      <c r="E310" s="32" t="s">
        <v>170</v>
      </c>
      <c r="F310" s="32">
        <v>61</v>
      </c>
      <c r="G310" s="32">
        <v>4</v>
      </c>
      <c r="H310" s="32" t="s">
        <v>280</v>
      </c>
      <c r="I310" s="32" t="s">
        <v>1117</v>
      </c>
      <c r="J310" s="28" t="s">
        <v>347</v>
      </c>
    </row>
    <row r="311" spans="1:10" x14ac:dyDescent="0.2">
      <c r="A311" s="32">
        <v>80</v>
      </c>
      <c r="B311" s="32"/>
      <c r="C311" s="32" t="s">
        <v>1307</v>
      </c>
      <c r="D311" s="32">
        <v>42</v>
      </c>
      <c r="E311" s="32" t="s">
        <v>1228</v>
      </c>
      <c r="F311" s="32" t="s">
        <v>111</v>
      </c>
      <c r="G311" s="32">
        <v>4</v>
      </c>
      <c r="H311" s="32" t="s">
        <v>1268</v>
      </c>
      <c r="I311" s="32" t="s">
        <v>1117</v>
      </c>
      <c r="J311" s="28" t="s">
        <v>1317</v>
      </c>
    </row>
    <row r="312" spans="1:10" x14ac:dyDescent="0.2">
      <c r="A312" s="34">
        <v>78</v>
      </c>
      <c r="C312" s="34" t="s">
        <v>80</v>
      </c>
      <c r="D312" s="34">
        <v>42</v>
      </c>
      <c r="E312" s="34" t="s">
        <v>1223</v>
      </c>
      <c r="F312" s="34">
        <v>73</v>
      </c>
      <c r="G312" s="34">
        <v>4</v>
      </c>
      <c r="H312" s="34" t="s">
        <v>1231</v>
      </c>
      <c r="I312" s="34" t="s">
        <v>1116</v>
      </c>
      <c r="J312" s="20" t="s">
        <v>1237</v>
      </c>
    </row>
    <row r="313" spans="1:10" x14ac:dyDescent="0.2">
      <c r="A313" s="34">
        <v>76</v>
      </c>
      <c r="C313" s="34" t="s">
        <v>22</v>
      </c>
      <c r="D313" s="34">
        <v>88</v>
      </c>
      <c r="E313" s="34" t="s">
        <v>44</v>
      </c>
      <c r="F313" s="34">
        <v>52</v>
      </c>
      <c r="G313" s="34">
        <v>4</v>
      </c>
      <c r="H313" s="27" t="s">
        <v>1268</v>
      </c>
      <c r="I313" s="32" t="s">
        <v>1116</v>
      </c>
      <c r="J313" s="28" t="s">
        <v>1276</v>
      </c>
    </row>
    <row r="314" spans="1:10" x14ac:dyDescent="0.2">
      <c r="A314" s="32">
        <v>75</v>
      </c>
      <c r="B314" s="32"/>
      <c r="C314" s="32" t="s">
        <v>136</v>
      </c>
      <c r="D314" s="32" t="s">
        <v>137</v>
      </c>
      <c r="E314" s="32" t="s">
        <v>142</v>
      </c>
      <c r="F314" s="32">
        <v>25</v>
      </c>
      <c r="G314" s="32">
        <v>4</v>
      </c>
      <c r="H314" s="32" t="s">
        <v>363</v>
      </c>
      <c r="I314" s="32" t="s">
        <v>1116</v>
      </c>
      <c r="J314" s="28" t="s">
        <v>364</v>
      </c>
    </row>
    <row r="315" spans="1:10" x14ac:dyDescent="0.2">
      <c r="A315" s="32">
        <v>74</v>
      </c>
      <c r="B315" s="32"/>
      <c r="C315" s="32" t="s">
        <v>163</v>
      </c>
      <c r="D315" s="32">
        <v>75</v>
      </c>
      <c r="E315" s="32" t="s">
        <v>211</v>
      </c>
      <c r="F315" s="32">
        <v>44</v>
      </c>
      <c r="G315" s="32">
        <v>4</v>
      </c>
      <c r="H315" s="32" t="s">
        <v>245</v>
      </c>
      <c r="I315" s="32" t="s">
        <v>1116</v>
      </c>
      <c r="J315" s="28" t="s">
        <v>375</v>
      </c>
    </row>
    <row r="316" spans="1:10" x14ac:dyDescent="0.2">
      <c r="A316" s="32">
        <v>73</v>
      </c>
      <c r="B316" s="32"/>
      <c r="C316" s="32" t="s">
        <v>172</v>
      </c>
      <c r="D316" s="32">
        <v>65</v>
      </c>
      <c r="E316" s="32" t="s">
        <v>62</v>
      </c>
      <c r="F316" s="32">
        <v>37</v>
      </c>
      <c r="G316" s="32">
        <v>4</v>
      </c>
      <c r="H316" s="32" t="s">
        <v>215</v>
      </c>
      <c r="I316" s="32" t="s">
        <v>1116</v>
      </c>
      <c r="J316" s="28" t="s">
        <v>377</v>
      </c>
    </row>
    <row r="317" spans="1:10" x14ac:dyDescent="0.2">
      <c r="A317" s="34">
        <v>73</v>
      </c>
      <c r="C317" s="32" t="s">
        <v>133</v>
      </c>
      <c r="D317" s="34">
        <v>63</v>
      </c>
      <c r="E317" s="32" t="s">
        <v>101</v>
      </c>
      <c r="F317" s="34" t="s">
        <v>55</v>
      </c>
      <c r="G317" s="34">
        <v>4</v>
      </c>
      <c r="H317" s="32" t="s">
        <v>1058</v>
      </c>
      <c r="I317" s="32" t="s">
        <v>1117</v>
      </c>
      <c r="J317" s="28" t="s">
        <v>1131</v>
      </c>
    </row>
    <row r="318" spans="1:10" x14ac:dyDescent="0.2">
      <c r="A318" s="34">
        <v>73</v>
      </c>
      <c r="C318" s="34" t="s">
        <v>80</v>
      </c>
      <c r="D318" s="34">
        <v>111</v>
      </c>
      <c r="E318" s="34" t="s">
        <v>1228</v>
      </c>
      <c r="F318" s="34">
        <v>14</v>
      </c>
      <c r="G318" s="34">
        <v>4</v>
      </c>
      <c r="H318" s="34" t="s">
        <v>1144</v>
      </c>
      <c r="I318" s="34" t="s">
        <v>1117</v>
      </c>
      <c r="J318" s="20" t="s">
        <v>1229</v>
      </c>
    </row>
    <row r="319" spans="1:10" x14ac:dyDescent="0.2">
      <c r="A319" s="32">
        <v>72</v>
      </c>
      <c r="B319" s="32"/>
      <c r="C319" s="32" t="s">
        <v>62</v>
      </c>
      <c r="D319" s="32">
        <v>50</v>
      </c>
      <c r="E319" s="32" t="s">
        <v>26</v>
      </c>
      <c r="F319" s="32">
        <v>40</v>
      </c>
      <c r="G319" s="32">
        <v>4</v>
      </c>
      <c r="H319" s="32" t="s">
        <v>220</v>
      </c>
      <c r="I319" s="32" t="s">
        <v>1116</v>
      </c>
      <c r="J319" s="28" t="s">
        <v>379</v>
      </c>
    </row>
    <row r="320" spans="1:10" x14ac:dyDescent="0.2">
      <c r="A320" s="32">
        <v>72</v>
      </c>
      <c r="B320" s="32"/>
      <c r="C320" s="32" t="s">
        <v>386</v>
      </c>
      <c r="D320" s="32">
        <v>24</v>
      </c>
      <c r="E320" s="32" t="s">
        <v>44</v>
      </c>
      <c r="F320" s="32">
        <v>66</v>
      </c>
      <c r="G320" s="32">
        <v>4</v>
      </c>
      <c r="H320" s="32" t="s">
        <v>387</v>
      </c>
      <c r="I320" s="32" t="s">
        <v>1116</v>
      </c>
      <c r="J320" s="28" t="s">
        <v>388</v>
      </c>
    </row>
    <row r="321" spans="1:10" x14ac:dyDescent="0.2">
      <c r="A321" s="32">
        <v>72</v>
      </c>
      <c r="B321" s="32"/>
      <c r="C321" s="32" t="s">
        <v>80</v>
      </c>
      <c r="D321" s="32">
        <v>103</v>
      </c>
      <c r="E321" s="32" t="s">
        <v>101</v>
      </c>
      <c r="F321" s="32">
        <v>37</v>
      </c>
      <c r="G321" s="32">
        <v>4</v>
      </c>
      <c r="H321" s="32" t="s">
        <v>312</v>
      </c>
      <c r="I321" s="32" t="s">
        <v>1117</v>
      </c>
      <c r="J321" s="28" t="s">
        <v>313</v>
      </c>
    </row>
    <row r="322" spans="1:10" x14ac:dyDescent="0.2">
      <c r="A322" s="34">
        <v>72</v>
      </c>
      <c r="C322" s="34" t="s">
        <v>1223</v>
      </c>
      <c r="D322" s="34">
        <v>172</v>
      </c>
      <c r="E322" s="34" t="s">
        <v>101</v>
      </c>
      <c r="F322" s="34">
        <v>27</v>
      </c>
      <c r="G322" s="34">
        <v>4</v>
      </c>
      <c r="H322" s="34" t="s">
        <v>1141</v>
      </c>
      <c r="I322" s="34" t="s">
        <v>1116</v>
      </c>
      <c r="J322" s="20" t="s">
        <v>1234</v>
      </c>
    </row>
    <row r="323" spans="1:10" x14ac:dyDescent="0.2">
      <c r="A323" s="34">
        <v>71</v>
      </c>
      <c r="C323" s="32" t="s">
        <v>101</v>
      </c>
      <c r="D323" s="34">
        <v>38</v>
      </c>
      <c r="E323" s="32" t="s">
        <v>163</v>
      </c>
      <c r="F323" s="34">
        <v>26</v>
      </c>
      <c r="G323" s="32">
        <v>4</v>
      </c>
      <c r="H323" s="34" t="s">
        <v>285</v>
      </c>
      <c r="I323" s="34" t="s">
        <v>1117</v>
      </c>
      <c r="J323" s="20" t="s">
        <v>1169</v>
      </c>
    </row>
    <row r="324" spans="1:10" x14ac:dyDescent="0.2">
      <c r="A324" s="32">
        <v>69</v>
      </c>
      <c r="B324" s="32"/>
      <c r="C324" s="32" t="s">
        <v>22</v>
      </c>
      <c r="D324" s="32">
        <v>36</v>
      </c>
      <c r="E324" s="32" t="s">
        <v>101</v>
      </c>
      <c r="F324" s="32">
        <v>35</v>
      </c>
      <c r="G324" s="32">
        <v>4</v>
      </c>
      <c r="H324" s="32" t="s">
        <v>223</v>
      </c>
      <c r="I324" s="32" t="s">
        <v>1116</v>
      </c>
      <c r="J324" s="28" t="s">
        <v>397</v>
      </c>
    </row>
    <row r="325" spans="1:10" x14ac:dyDescent="0.2">
      <c r="A325" s="34">
        <v>69</v>
      </c>
      <c r="C325" s="34" t="s">
        <v>80</v>
      </c>
      <c r="D325" s="34">
        <v>49</v>
      </c>
      <c r="E325" s="34" t="s">
        <v>44</v>
      </c>
      <c r="F325" s="34">
        <v>12</v>
      </c>
      <c r="G325" s="34">
        <v>4</v>
      </c>
      <c r="H325" s="34" t="s">
        <v>294</v>
      </c>
      <c r="I325" s="34" t="s">
        <v>1117</v>
      </c>
      <c r="J325" s="20" t="s">
        <v>1140</v>
      </c>
    </row>
    <row r="326" spans="1:10" x14ac:dyDescent="0.2">
      <c r="A326" s="34">
        <v>69</v>
      </c>
      <c r="B326" s="100"/>
      <c r="C326" s="71" t="s">
        <v>1403</v>
      </c>
      <c r="D326" s="100" t="s">
        <v>64</v>
      </c>
      <c r="E326" s="34" t="s">
        <v>1405</v>
      </c>
      <c r="F326" s="34">
        <v>37</v>
      </c>
      <c r="G326" s="34">
        <v>4</v>
      </c>
      <c r="H326" s="71" t="s">
        <v>1369</v>
      </c>
      <c r="I326" s="32" t="s">
        <v>1116</v>
      </c>
      <c r="J326" s="20" t="s">
        <v>1410</v>
      </c>
    </row>
    <row r="327" spans="1:10" x14ac:dyDescent="0.2">
      <c r="A327" s="32">
        <v>67</v>
      </c>
      <c r="B327" s="32"/>
      <c r="C327" s="32" t="s">
        <v>154</v>
      </c>
      <c r="D327" s="32">
        <v>51</v>
      </c>
      <c r="E327" s="32" t="s">
        <v>44</v>
      </c>
      <c r="F327" s="32">
        <v>38</v>
      </c>
      <c r="G327" s="32">
        <v>4</v>
      </c>
      <c r="H327" s="32" t="s">
        <v>410</v>
      </c>
      <c r="I327" s="32" t="s">
        <v>1116</v>
      </c>
      <c r="J327" s="28" t="s">
        <v>411</v>
      </c>
    </row>
    <row r="328" spans="1:10" x14ac:dyDescent="0.2">
      <c r="A328" s="34">
        <v>67</v>
      </c>
      <c r="C328" s="34" t="s">
        <v>22</v>
      </c>
      <c r="D328" s="34">
        <v>29</v>
      </c>
      <c r="E328" s="34" t="s">
        <v>1307</v>
      </c>
      <c r="F328" s="34">
        <v>50</v>
      </c>
      <c r="G328" s="34">
        <v>4</v>
      </c>
      <c r="H328" s="34" t="s">
        <v>326</v>
      </c>
      <c r="I328" s="34" t="s">
        <v>1117</v>
      </c>
      <c r="J328" s="20" t="s">
        <v>1332</v>
      </c>
    </row>
    <row r="329" spans="1:10" x14ac:dyDescent="0.2">
      <c r="A329" s="34">
        <v>66</v>
      </c>
      <c r="C329" s="32" t="s">
        <v>101</v>
      </c>
      <c r="D329" s="34">
        <v>40</v>
      </c>
      <c r="E329" s="32" t="s">
        <v>70</v>
      </c>
      <c r="F329" s="34" t="s">
        <v>145</v>
      </c>
      <c r="G329" s="34">
        <v>4</v>
      </c>
      <c r="H329" s="32" t="s">
        <v>419</v>
      </c>
      <c r="I329" s="34" t="s">
        <v>1116</v>
      </c>
      <c r="J329" s="28" t="s">
        <v>1151</v>
      </c>
    </row>
    <row r="330" spans="1:10" x14ac:dyDescent="0.2">
      <c r="A330" s="34">
        <v>66</v>
      </c>
      <c r="C330" s="34" t="s">
        <v>1223</v>
      </c>
      <c r="D330" s="34">
        <v>69</v>
      </c>
      <c r="E330" s="34" t="s">
        <v>22</v>
      </c>
      <c r="F330" s="34" t="s">
        <v>94</v>
      </c>
      <c r="G330" s="34">
        <v>4</v>
      </c>
      <c r="H330" s="34" t="s">
        <v>822</v>
      </c>
      <c r="I330" s="34" t="s">
        <v>1116</v>
      </c>
      <c r="J330" s="20" t="s">
        <v>1239</v>
      </c>
    </row>
    <row r="331" spans="1:10" x14ac:dyDescent="0.2">
      <c r="A331" s="34">
        <v>66</v>
      </c>
      <c r="C331" s="34" t="s">
        <v>22</v>
      </c>
      <c r="D331" s="34">
        <v>76</v>
      </c>
      <c r="E331" s="34" t="s">
        <v>44</v>
      </c>
      <c r="F331" s="34">
        <v>54</v>
      </c>
      <c r="G331" s="34">
        <v>4</v>
      </c>
      <c r="H331" s="34" t="s">
        <v>1271</v>
      </c>
      <c r="I331" s="32" t="s">
        <v>1117</v>
      </c>
      <c r="J331" s="20" t="s">
        <v>1272</v>
      </c>
    </row>
    <row r="332" spans="1:10" x14ac:dyDescent="0.2">
      <c r="A332" s="32">
        <v>65</v>
      </c>
      <c r="B332" s="32" t="s">
        <v>218</v>
      </c>
      <c r="C332" s="32" t="s">
        <v>59</v>
      </c>
      <c r="D332" s="32" t="s">
        <v>27</v>
      </c>
      <c r="E332" s="32" t="s">
        <v>136</v>
      </c>
      <c r="F332" s="32" t="s">
        <v>111</v>
      </c>
      <c r="G332" s="32">
        <v>4</v>
      </c>
      <c r="H332" s="32" t="s">
        <v>223</v>
      </c>
      <c r="I332" s="32" t="s">
        <v>1117</v>
      </c>
      <c r="J332" s="28" t="s">
        <v>418</v>
      </c>
    </row>
    <row r="333" spans="1:10" x14ac:dyDescent="0.2">
      <c r="A333" s="34">
        <v>64</v>
      </c>
      <c r="C333" s="32" t="s">
        <v>101</v>
      </c>
      <c r="D333" s="32">
        <v>54</v>
      </c>
      <c r="E333" s="34" t="s">
        <v>1077</v>
      </c>
      <c r="F333" s="34">
        <v>30</v>
      </c>
      <c r="G333" s="32">
        <v>4</v>
      </c>
      <c r="H333" s="32" t="s">
        <v>1191</v>
      </c>
      <c r="I333" s="32" t="s">
        <v>1116</v>
      </c>
      <c r="J333" s="28" t="s">
        <v>1192</v>
      </c>
    </row>
    <row r="334" spans="1:10" x14ac:dyDescent="0.2">
      <c r="A334" s="34">
        <v>64</v>
      </c>
      <c r="B334" s="100"/>
      <c r="C334" s="71" t="s">
        <v>1427</v>
      </c>
      <c r="D334" s="100">
        <v>25</v>
      </c>
      <c r="E334" s="71" t="s">
        <v>1443</v>
      </c>
      <c r="F334" s="34">
        <v>45</v>
      </c>
      <c r="G334" s="142">
        <v>4</v>
      </c>
      <c r="H334" s="141" t="s">
        <v>230</v>
      </c>
      <c r="I334" s="34" t="s">
        <v>1116</v>
      </c>
      <c r="J334" s="144" t="s">
        <v>1449</v>
      </c>
    </row>
    <row r="335" spans="1:10" x14ac:dyDescent="0.2">
      <c r="A335" s="32">
        <v>63</v>
      </c>
      <c r="B335" s="32" t="s">
        <v>218</v>
      </c>
      <c r="C335" s="32" t="s">
        <v>163</v>
      </c>
      <c r="D335" s="32" t="s">
        <v>168</v>
      </c>
      <c r="E335" s="32" t="s">
        <v>154</v>
      </c>
      <c r="F335" s="32" t="s">
        <v>104</v>
      </c>
      <c r="G335" s="32">
        <v>4</v>
      </c>
      <c r="H335" s="32" t="s">
        <v>227</v>
      </c>
      <c r="I335" s="32" t="s">
        <v>1117</v>
      </c>
      <c r="J335" s="28" t="s">
        <v>436</v>
      </c>
    </row>
    <row r="336" spans="1:10" x14ac:dyDescent="0.2">
      <c r="A336" s="32">
        <v>63</v>
      </c>
      <c r="B336" s="32"/>
      <c r="C336" s="32" t="s">
        <v>172</v>
      </c>
      <c r="D336" s="32">
        <v>80</v>
      </c>
      <c r="E336" s="32" t="s">
        <v>211</v>
      </c>
      <c r="F336" s="32">
        <v>32</v>
      </c>
      <c r="G336" s="32">
        <v>4</v>
      </c>
      <c r="H336" s="32" t="s">
        <v>285</v>
      </c>
      <c r="I336" s="32" t="s">
        <v>1117</v>
      </c>
      <c r="J336" s="28" t="s">
        <v>437</v>
      </c>
    </row>
    <row r="337" spans="1:10" x14ac:dyDescent="0.2">
      <c r="A337" s="34">
        <v>62</v>
      </c>
      <c r="C337" s="32" t="s">
        <v>101</v>
      </c>
      <c r="D337" s="34">
        <v>37</v>
      </c>
      <c r="E337" s="32" t="s">
        <v>133</v>
      </c>
      <c r="F337" s="34">
        <v>32</v>
      </c>
      <c r="G337" s="34">
        <v>4</v>
      </c>
      <c r="H337" s="32" t="s">
        <v>822</v>
      </c>
      <c r="I337" s="32" t="s">
        <v>1116</v>
      </c>
      <c r="J337" s="28" t="s">
        <v>1135</v>
      </c>
    </row>
    <row r="338" spans="1:10" x14ac:dyDescent="0.2">
      <c r="A338" s="34">
        <v>61</v>
      </c>
      <c r="C338" s="34" t="s">
        <v>154</v>
      </c>
      <c r="D338" s="34">
        <v>33</v>
      </c>
      <c r="E338" s="34" t="s">
        <v>22</v>
      </c>
      <c r="F338" s="34">
        <v>31</v>
      </c>
      <c r="G338" s="34">
        <v>4</v>
      </c>
      <c r="H338" s="34" t="s">
        <v>230</v>
      </c>
      <c r="I338" s="34" t="s">
        <v>1117</v>
      </c>
      <c r="J338" s="20" t="s">
        <v>1149</v>
      </c>
    </row>
    <row r="339" spans="1:10" x14ac:dyDescent="0.2">
      <c r="A339" s="32">
        <v>60</v>
      </c>
      <c r="B339" s="32" t="s">
        <v>218</v>
      </c>
      <c r="C339" s="32" t="s">
        <v>163</v>
      </c>
      <c r="D339" s="32" t="s">
        <v>47</v>
      </c>
      <c r="E339" s="32" t="s">
        <v>159</v>
      </c>
      <c r="F339" s="32" t="s">
        <v>75</v>
      </c>
      <c r="G339" s="32">
        <v>4</v>
      </c>
      <c r="H339" s="32" t="s">
        <v>256</v>
      </c>
      <c r="I339" s="32" t="s">
        <v>1116</v>
      </c>
      <c r="J339" s="28" t="s">
        <v>444</v>
      </c>
    </row>
    <row r="340" spans="1:10" x14ac:dyDescent="0.2">
      <c r="A340" s="33">
        <v>59</v>
      </c>
      <c r="B340" s="32"/>
      <c r="C340" s="33" t="s">
        <v>172</v>
      </c>
      <c r="D340" s="32" t="s">
        <v>176</v>
      </c>
      <c r="E340" s="33" t="s">
        <v>66</v>
      </c>
      <c r="F340" s="32">
        <v>24</v>
      </c>
      <c r="G340" s="32">
        <v>4</v>
      </c>
      <c r="H340" s="33" t="s">
        <v>235</v>
      </c>
      <c r="I340" s="33" t="s">
        <v>1116</v>
      </c>
      <c r="J340" s="31" t="s">
        <v>304</v>
      </c>
    </row>
    <row r="341" spans="1:10" x14ac:dyDescent="0.2">
      <c r="A341" s="32">
        <v>58</v>
      </c>
      <c r="B341" s="32"/>
      <c r="C341" s="32" t="s">
        <v>59</v>
      </c>
      <c r="D341" s="32" t="s">
        <v>461</v>
      </c>
      <c r="E341" s="32" t="s">
        <v>136</v>
      </c>
      <c r="F341" s="32">
        <v>25</v>
      </c>
      <c r="G341" s="32">
        <v>4</v>
      </c>
      <c r="H341" s="32" t="s">
        <v>344</v>
      </c>
      <c r="I341" s="32" t="s">
        <v>1116</v>
      </c>
      <c r="J341" s="28" t="s">
        <v>462</v>
      </c>
    </row>
    <row r="342" spans="1:10" x14ac:dyDescent="0.2">
      <c r="A342" s="32">
        <v>58</v>
      </c>
      <c r="B342" s="32"/>
      <c r="C342" s="32" t="s">
        <v>172</v>
      </c>
      <c r="D342" s="32">
        <v>88</v>
      </c>
      <c r="E342" s="32" t="s">
        <v>208</v>
      </c>
      <c r="F342" s="32">
        <v>21</v>
      </c>
      <c r="G342" s="32">
        <v>4</v>
      </c>
      <c r="H342" s="32" t="s">
        <v>404</v>
      </c>
      <c r="I342" s="32" t="s">
        <v>1116</v>
      </c>
      <c r="J342" s="28" t="s">
        <v>463</v>
      </c>
    </row>
    <row r="343" spans="1:10" x14ac:dyDescent="0.2">
      <c r="A343" s="32">
        <v>58</v>
      </c>
      <c r="B343" s="32"/>
      <c r="C343" s="32" t="s">
        <v>163</v>
      </c>
      <c r="D343" s="32">
        <v>38</v>
      </c>
      <c r="E343" s="32" t="s">
        <v>69</v>
      </c>
      <c r="F343" s="32">
        <v>58</v>
      </c>
      <c r="G343" s="32">
        <v>4</v>
      </c>
      <c r="H343" s="32" t="s">
        <v>423</v>
      </c>
      <c r="I343" s="32" t="s">
        <v>1116</v>
      </c>
      <c r="J343" s="28" t="s">
        <v>372</v>
      </c>
    </row>
    <row r="344" spans="1:10" x14ac:dyDescent="0.2">
      <c r="A344" s="32">
        <v>57</v>
      </c>
      <c r="B344" s="32" t="s">
        <v>218</v>
      </c>
      <c r="C344" s="32" t="s">
        <v>62</v>
      </c>
      <c r="D344" s="32" t="s">
        <v>63</v>
      </c>
      <c r="E344" s="32" t="s">
        <v>136</v>
      </c>
      <c r="F344" s="32" t="s">
        <v>53</v>
      </c>
      <c r="G344" s="32">
        <v>4</v>
      </c>
      <c r="H344" s="32" t="s">
        <v>324</v>
      </c>
      <c r="I344" s="32" t="s">
        <v>1117</v>
      </c>
      <c r="J344" s="28" t="s">
        <v>325</v>
      </c>
    </row>
    <row r="345" spans="1:10" x14ac:dyDescent="0.2">
      <c r="A345" s="32">
        <v>57</v>
      </c>
      <c r="B345" s="32"/>
      <c r="C345" s="32" t="s">
        <v>163</v>
      </c>
      <c r="D345" s="32">
        <v>52</v>
      </c>
      <c r="E345" s="32" t="s">
        <v>62</v>
      </c>
      <c r="F345" s="32">
        <v>23</v>
      </c>
      <c r="G345" s="32">
        <v>4</v>
      </c>
      <c r="H345" s="32" t="s">
        <v>326</v>
      </c>
      <c r="I345" s="32" t="s">
        <v>1116</v>
      </c>
      <c r="J345" s="28" t="s">
        <v>470</v>
      </c>
    </row>
    <row r="346" spans="1:10" x14ac:dyDescent="0.2">
      <c r="A346" s="32">
        <v>57</v>
      </c>
      <c r="B346" s="32"/>
      <c r="C346" s="32" t="s">
        <v>172</v>
      </c>
      <c r="D346" s="32" t="s">
        <v>178</v>
      </c>
      <c r="E346" s="32" t="s">
        <v>69</v>
      </c>
      <c r="F346" s="32">
        <v>15</v>
      </c>
      <c r="G346" s="32">
        <v>4</v>
      </c>
      <c r="H346" s="32" t="s">
        <v>294</v>
      </c>
      <c r="I346" s="32" t="s">
        <v>1117</v>
      </c>
      <c r="J346" s="28" t="s">
        <v>473</v>
      </c>
    </row>
    <row r="347" spans="1:10" x14ac:dyDescent="0.2">
      <c r="A347" s="32">
        <v>55</v>
      </c>
      <c r="B347" s="32"/>
      <c r="C347" s="32" t="s">
        <v>74</v>
      </c>
      <c r="D347" s="32">
        <v>53</v>
      </c>
      <c r="E347" s="32" t="s">
        <v>136</v>
      </c>
      <c r="F347" s="32">
        <v>18</v>
      </c>
      <c r="G347" s="32">
        <v>4</v>
      </c>
      <c r="H347" s="32" t="s">
        <v>326</v>
      </c>
      <c r="I347" s="32" t="s">
        <v>1116</v>
      </c>
      <c r="J347" s="28" t="s">
        <v>480</v>
      </c>
    </row>
    <row r="348" spans="1:10" x14ac:dyDescent="0.2">
      <c r="A348" s="32">
        <v>55</v>
      </c>
      <c r="B348" s="32"/>
      <c r="C348" s="32" t="s">
        <v>69</v>
      </c>
      <c r="D348" s="32">
        <v>26</v>
      </c>
      <c r="E348" s="32" t="s">
        <v>154</v>
      </c>
      <c r="F348" s="32">
        <v>45</v>
      </c>
      <c r="G348" s="32">
        <v>4</v>
      </c>
      <c r="H348" s="32" t="s">
        <v>363</v>
      </c>
      <c r="I348" s="32" t="s">
        <v>1117</v>
      </c>
      <c r="J348" s="28" t="s">
        <v>484</v>
      </c>
    </row>
    <row r="349" spans="1:10" x14ac:dyDescent="0.2">
      <c r="A349" s="32">
        <v>54</v>
      </c>
      <c r="B349" s="32"/>
      <c r="C349" s="32" t="s">
        <v>136</v>
      </c>
      <c r="D349" s="32">
        <v>15</v>
      </c>
      <c r="E349" s="32" t="s">
        <v>62</v>
      </c>
      <c r="F349" s="32">
        <v>38</v>
      </c>
      <c r="G349" s="32">
        <v>4</v>
      </c>
      <c r="H349" s="32" t="s">
        <v>363</v>
      </c>
      <c r="I349" s="32" t="s">
        <v>1117</v>
      </c>
      <c r="J349" s="28" t="s">
        <v>488</v>
      </c>
    </row>
    <row r="350" spans="1:10" x14ac:dyDescent="0.2">
      <c r="A350" s="32">
        <v>54</v>
      </c>
      <c r="B350" s="32"/>
      <c r="C350" s="32" t="s">
        <v>386</v>
      </c>
      <c r="D350" s="32">
        <v>16</v>
      </c>
      <c r="E350" s="32" t="s">
        <v>44</v>
      </c>
      <c r="F350" s="32">
        <v>35</v>
      </c>
      <c r="G350" s="32">
        <v>4</v>
      </c>
      <c r="H350" s="32" t="s">
        <v>294</v>
      </c>
      <c r="I350" s="32" t="s">
        <v>1116</v>
      </c>
      <c r="J350" s="28" t="s">
        <v>494</v>
      </c>
    </row>
    <row r="351" spans="1:10" x14ac:dyDescent="0.2">
      <c r="A351" s="32">
        <v>53</v>
      </c>
      <c r="B351" s="32"/>
      <c r="C351" s="32" t="s">
        <v>59</v>
      </c>
      <c r="D351" s="32">
        <v>29</v>
      </c>
      <c r="E351" s="32" t="s">
        <v>74</v>
      </c>
      <c r="F351" s="32">
        <v>67</v>
      </c>
      <c r="G351" s="32">
        <v>4</v>
      </c>
      <c r="H351" s="32" t="s">
        <v>404</v>
      </c>
      <c r="I351" s="32" t="s">
        <v>1116</v>
      </c>
      <c r="J351" s="28" t="s">
        <v>496</v>
      </c>
    </row>
    <row r="352" spans="1:10" x14ac:dyDescent="0.2">
      <c r="A352" s="32">
        <v>53</v>
      </c>
      <c r="B352" s="32"/>
      <c r="C352" s="32" t="s">
        <v>154</v>
      </c>
      <c r="D352" s="32">
        <v>46</v>
      </c>
      <c r="E352" s="32" t="s">
        <v>62</v>
      </c>
      <c r="F352" s="32">
        <v>36</v>
      </c>
      <c r="G352" s="32">
        <v>4</v>
      </c>
      <c r="H352" s="32" t="s">
        <v>363</v>
      </c>
      <c r="I352" s="32" t="s">
        <v>1117</v>
      </c>
      <c r="J352" s="28" t="s">
        <v>499</v>
      </c>
    </row>
    <row r="353" spans="1:10" x14ac:dyDescent="0.2">
      <c r="A353" s="34">
        <v>53</v>
      </c>
      <c r="C353" s="34" t="s">
        <v>22</v>
      </c>
      <c r="D353" s="34">
        <v>46</v>
      </c>
      <c r="E353" s="32" t="s">
        <v>154</v>
      </c>
      <c r="F353" s="34">
        <v>51</v>
      </c>
      <c r="G353" s="32">
        <v>4</v>
      </c>
      <c r="H353" s="34" t="s">
        <v>1152</v>
      </c>
      <c r="I353" s="34" t="s">
        <v>1117</v>
      </c>
      <c r="J353" s="20" t="s">
        <v>1168</v>
      </c>
    </row>
    <row r="354" spans="1:10" x14ac:dyDescent="0.2">
      <c r="A354" s="32">
        <v>52</v>
      </c>
      <c r="B354" s="32"/>
      <c r="C354" s="32" t="s">
        <v>154</v>
      </c>
      <c r="D354" s="32">
        <v>56</v>
      </c>
      <c r="E354" s="32" t="s">
        <v>101</v>
      </c>
      <c r="F354" s="32">
        <v>32</v>
      </c>
      <c r="G354" s="32">
        <v>4</v>
      </c>
      <c r="H354" s="32" t="s">
        <v>822</v>
      </c>
      <c r="I354" s="32" t="s">
        <v>1117</v>
      </c>
      <c r="J354" s="28" t="s">
        <v>1124</v>
      </c>
    </row>
    <row r="355" spans="1:10" x14ac:dyDescent="0.2">
      <c r="A355" s="33">
        <v>51</v>
      </c>
      <c r="B355" s="32"/>
      <c r="C355" s="33" t="s">
        <v>69</v>
      </c>
      <c r="D355" s="32">
        <v>32</v>
      </c>
      <c r="E355" s="33" t="s">
        <v>211</v>
      </c>
      <c r="F355" s="32" t="s">
        <v>45</v>
      </c>
      <c r="G355" s="32">
        <v>4</v>
      </c>
      <c r="H355" s="33" t="s">
        <v>290</v>
      </c>
      <c r="I355" s="33" t="s">
        <v>1116</v>
      </c>
      <c r="J355" s="31" t="s">
        <v>517</v>
      </c>
    </row>
    <row r="356" spans="1:10" x14ac:dyDescent="0.2">
      <c r="A356" s="33">
        <v>51</v>
      </c>
      <c r="B356" s="32"/>
      <c r="C356" s="33" t="s">
        <v>163</v>
      </c>
      <c r="D356" s="32">
        <v>51</v>
      </c>
      <c r="E356" s="33" t="s">
        <v>44</v>
      </c>
      <c r="F356" s="32">
        <v>23</v>
      </c>
      <c r="G356" s="32">
        <v>4</v>
      </c>
      <c r="H356" s="33" t="s">
        <v>290</v>
      </c>
      <c r="I356" s="33" t="s">
        <v>1116</v>
      </c>
      <c r="J356" s="31" t="s">
        <v>450</v>
      </c>
    </row>
    <row r="357" spans="1:10" x14ac:dyDescent="0.2">
      <c r="A357" s="32">
        <v>50</v>
      </c>
      <c r="B357" s="32" t="s">
        <v>218</v>
      </c>
      <c r="C357" s="32" t="s">
        <v>163</v>
      </c>
      <c r="D357" s="32" t="s">
        <v>523</v>
      </c>
      <c r="E357" s="32" t="s">
        <v>74</v>
      </c>
      <c r="F357" s="32" t="s">
        <v>25</v>
      </c>
      <c r="G357" s="32">
        <v>4</v>
      </c>
      <c r="H357" s="32" t="s">
        <v>380</v>
      </c>
      <c r="I357" s="32" t="s">
        <v>1116</v>
      </c>
      <c r="J357" s="28" t="s">
        <v>524</v>
      </c>
    </row>
    <row r="358" spans="1:10" x14ac:dyDescent="0.2">
      <c r="A358" s="34">
        <v>150</v>
      </c>
      <c r="B358" s="100"/>
      <c r="C358" s="71" t="s">
        <v>1412</v>
      </c>
      <c r="D358" s="34">
        <v>119</v>
      </c>
      <c r="E358" s="100" t="s">
        <v>1445</v>
      </c>
      <c r="F358" s="100">
        <v>39</v>
      </c>
      <c r="G358" s="142">
        <v>5</v>
      </c>
      <c r="H358" s="141" t="s">
        <v>326</v>
      </c>
      <c r="I358" s="34" t="s">
        <v>1117</v>
      </c>
      <c r="J358" s="143" t="s">
        <v>1446</v>
      </c>
    </row>
    <row r="359" spans="1:10" x14ac:dyDescent="0.2">
      <c r="A359" s="32">
        <v>127</v>
      </c>
      <c r="C359" s="32" t="s">
        <v>101</v>
      </c>
      <c r="D359" s="32">
        <v>104</v>
      </c>
      <c r="E359" s="32" t="s">
        <v>979</v>
      </c>
      <c r="F359" s="32">
        <v>27</v>
      </c>
      <c r="G359" s="32">
        <v>5</v>
      </c>
      <c r="H359" s="32" t="s">
        <v>1058</v>
      </c>
      <c r="I359" s="32" t="s">
        <v>1116</v>
      </c>
      <c r="J359" s="28" t="s">
        <v>1111</v>
      </c>
    </row>
    <row r="360" spans="1:10" x14ac:dyDescent="0.2">
      <c r="A360" s="34">
        <v>125</v>
      </c>
      <c r="C360" s="34" t="s">
        <v>1223</v>
      </c>
      <c r="D360" s="34">
        <v>172</v>
      </c>
      <c r="E360" s="34" t="s">
        <v>1228</v>
      </c>
      <c r="F360" s="34">
        <v>39</v>
      </c>
      <c r="G360" s="34">
        <v>5</v>
      </c>
      <c r="H360" s="34" t="s">
        <v>1141</v>
      </c>
      <c r="I360" s="34" t="s">
        <v>1116</v>
      </c>
      <c r="J360" s="20" t="s">
        <v>1234</v>
      </c>
    </row>
    <row r="361" spans="1:10" x14ac:dyDescent="0.2">
      <c r="A361" s="32">
        <v>96</v>
      </c>
      <c r="B361" s="32" t="s">
        <v>218</v>
      </c>
      <c r="C361" s="32" t="s">
        <v>69</v>
      </c>
      <c r="D361" s="32" t="s">
        <v>102</v>
      </c>
      <c r="E361" s="32" t="s">
        <v>195</v>
      </c>
      <c r="F361" s="32" t="s">
        <v>196</v>
      </c>
      <c r="G361" s="32">
        <v>5</v>
      </c>
      <c r="H361" s="33" t="s">
        <v>290</v>
      </c>
      <c r="I361" s="33" t="s">
        <v>1116</v>
      </c>
      <c r="J361" s="28" t="s">
        <v>293</v>
      </c>
    </row>
    <row r="362" spans="1:10" x14ac:dyDescent="0.2">
      <c r="A362" s="32">
        <v>96</v>
      </c>
      <c r="B362" s="32"/>
      <c r="C362" s="32" t="s">
        <v>1105</v>
      </c>
      <c r="D362" s="32">
        <v>138</v>
      </c>
      <c r="E362" s="32" t="s">
        <v>1081</v>
      </c>
      <c r="F362" s="32">
        <v>31</v>
      </c>
      <c r="G362" s="32">
        <v>5</v>
      </c>
      <c r="H362" s="32" t="s">
        <v>1187</v>
      </c>
      <c r="I362" s="32" t="s">
        <v>1116</v>
      </c>
      <c r="J362" s="28" t="s">
        <v>1202</v>
      </c>
    </row>
    <row r="363" spans="1:10" x14ac:dyDescent="0.2">
      <c r="A363" s="32">
        <v>86</v>
      </c>
      <c r="B363" s="32"/>
      <c r="C363" s="32" t="s">
        <v>59</v>
      </c>
      <c r="D363" s="32">
        <v>55</v>
      </c>
      <c r="E363" s="32" t="s">
        <v>74</v>
      </c>
      <c r="F363" s="32" t="s">
        <v>75</v>
      </c>
      <c r="G363" s="32">
        <v>5</v>
      </c>
      <c r="H363" s="32" t="s">
        <v>227</v>
      </c>
      <c r="I363" s="32" t="s">
        <v>1117</v>
      </c>
      <c r="J363" s="28" t="s">
        <v>317</v>
      </c>
    </row>
    <row r="364" spans="1:10" x14ac:dyDescent="0.2">
      <c r="A364" s="32">
        <v>81</v>
      </c>
      <c r="B364" s="32" t="s">
        <v>218</v>
      </c>
      <c r="C364" s="32" t="s">
        <v>74</v>
      </c>
      <c r="D364" s="32" t="s">
        <v>54</v>
      </c>
      <c r="E364" s="32" t="s">
        <v>159</v>
      </c>
      <c r="F364" s="32" t="s">
        <v>45</v>
      </c>
      <c r="G364" s="32">
        <v>5</v>
      </c>
      <c r="H364" s="32" t="s">
        <v>339</v>
      </c>
      <c r="I364" s="32" t="s">
        <v>1117</v>
      </c>
      <c r="J364" s="28" t="s">
        <v>340</v>
      </c>
    </row>
    <row r="365" spans="1:10" x14ac:dyDescent="0.2">
      <c r="A365" s="32">
        <v>80</v>
      </c>
      <c r="B365" s="32" t="s">
        <v>218</v>
      </c>
      <c r="C365" s="32" t="s">
        <v>172</v>
      </c>
      <c r="D365" s="32" t="s">
        <v>349</v>
      </c>
      <c r="E365" s="32" t="s">
        <v>202</v>
      </c>
      <c r="F365" s="32" t="s">
        <v>350</v>
      </c>
      <c r="G365" s="32">
        <v>5</v>
      </c>
      <c r="H365" s="32" t="s">
        <v>294</v>
      </c>
      <c r="I365" s="32" t="s">
        <v>1117</v>
      </c>
      <c r="J365" s="28" t="s">
        <v>351</v>
      </c>
    </row>
    <row r="366" spans="1:10" x14ac:dyDescent="0.2">
      <c r="A366" s="34">
        <v>80</v>
      </c>
      <c r="C366" s="32" t="s">
        <v>101</v>
      </c>
      <c r="D366" s="34">
        <v>47</v>
      </c>
      <c r="E366" s="32" t="s">
        <v>22</v>
      </c>
      <c r="F366" s="34" t="s">
        <v>111</v>
      </c>
      <c r="G366" s="34">
        <v>5</v>
      </c>
      <c r="H366" s="34" t="s">
        <v>1127</v>
      </c>
      <c r="I366" s="34" t="s">
        <v>1117</v>
      </c>
      <c r="J366" s="20" t="s">
        <v>1128</v>
      </c>
    </row>
    <row r="367" spans="1:10" x14ac:dyDescent="0.2">
      <c r="A367" s="34">
        <v>79</v>
      </c>
      <c r="C367" s="32" t="s">
        <v>22</v>
      </c>
      <c r="D367" s="34">
        <v>31</v>
      </c>
      <c r="E367" s="32" t="s">
        <v>202</v>
      </c>
      <c r="F367" s="34">
        <v>46</v>
      </c>
      <c r="G367" s="34">
        <v>5</v>
      </c>
      <c r="H367" s="34" t="s">
        <v>227</v>
      </c>
      <c r="I367" s="34" t="s">
        <v>1116</v>
      </c>
      <c r="J367" s="20" t="s">
        <v>1119</v>
      </c>
    </row>
    <row r="368" spans="1:10" x14ac:dyDescent="0.2">
      <c r="A368" s="34">
        <v>79</v>
      </c>
      <c r="C368" s="34" t="s">
        <v>80</v>
      </c>
      <c r="D368" s="34">
        <v>93</v>
      </c>
      <c r="E368" s="34" t="s">
        <v>22</v>
      </c>
      <c r="F368" s="34">
        <v>39</v>
      </c>
      <c r="G368" s="34">
        <v>5</v>
      </c>
      <c r="H368" s="34" t="s">
        <v>245</v>
      </c>
      <c r="I368" s="34" t="s">
        <v>1116</v>
      </c>
      <c r="J368" s="20" t="s">
        <v>1230</v>
      </c>
    </row>
    <row r="369" spans="1:10" x14ac:dyDescent="0.2">
      <c r="A369" s="34">
        <v>76</v>
      </c>
      <c r="C369" s="32" t="s">
        <v>80</v>
      </c>
      <c r="D369" s="34">
        <v>82</v>
      </c>
      <c r="E369" s="32" t="s">
        <v>202</v>
      </c>
      <c r="F369" s="34">
        <v>14</v>
      </c>
      <c r="G369" s="34">
        <v>5</v>
      </c>
      <c r="H369" s="32" t="s">
        <v>466</v>
      </c>
      <c r="I369" s="32" t="s">
        <v>1117</v>
      </c>
      <c r="J369" s="28" t="s">
        <v>1120</v>
      </c>
    </row>
    <row r="370" spans="1:10" x14ac:dyDescent="0.2">
      <c r="A370" s="32">
        <v>75</v>
      </c>
      <c r="B370" s="32"/>
      <c r="C370" s="32" t="s">
        <v>62</v>
      </c>
      <c r="D370" s="32">
        <v>37</v>
      </c>
      <c r="E370" s="32" t="s">
        <v>163</v>
      </c>
      <c r="F370" s="32" t="s">
        <v>164</v>
      </c>
      <c r="G370" s="32">
        <v>5</v>
      </c>
      <c r="H370" s="32" t="s">
        <v>245</v>
      </c>
      <c r="I370" s="32" t="s">
        <v>1116</v>
      </c>
      <c r="J370" s="28" t="s">
        <v>365</v>
      </c>
    </row>
    <row r="371" spans="1:10" x14ac:dyDescent="0.2">
      <c r="A371" s="32">
        <v>75</v>
      </c>
      <c r="B371" s="32"/>
      <c r="C371" s="32" t="s">
        <v>118</v>
      </c>
      <c r="D371" s="32">
        <v>55</v>
      </c>
      <c r="E371" s="32" t="s">
        <v>48</v>
      </c>
      <c r="F371" s="32">
        <v>33</v>
      </c>
      <c r="G371" s="32">
        <v>5</v>
      </c>
      <c r="H371" s="32" t="s">
        <v>288</v>
      </c>
      <c r="I371" s="32" t="s">
        <v>1117</v>
      </c>
      <c r="J371" s="28" t="s">
        <v>366</v>
      </c>
    </row>
    <row r="372" spans="1:10" x14ac:dyDescent="0.2">
      <c r="A372" s="34">
        <v>74</v>
      </c>
      <c r="C372" s="34" t="s">
        <v>22</v>
      </c>
      <c r="D372" s="34" t="s">
        <v>45</v>
      </c>
      <c r="E372" s="34" t="s">
        <v>44</v>
      </c>
      <c r="F372" s="34">
        <v>20</v>
      </c>
      <c r="G372" s="34">
        <v>5</v>
      </c>
      <c r="H372" s="34" t="s">
        <v>230</v>
      </c>
      <c r="I372" s="34" t="s">
        <v>1116</v>
      </c>
      <c r="J372" s="20" t="s">
        <v>1235</v>
      </c>
    </row>
    <row r="373" spans="1:10" x14ac:dyDescent="0.2">
      <c r="A373" s="32">
        <v>71</v>
      </c>
      <c r="B373" s="32"/>
      <c r="C373" s="32" t="s">
        <v>26</v>
      </c>
      <c r="D373" s="32" t="s">
        <v>27</v>
      </c>
      <c r="E373" s="32" t="s">
        <v>142</v>
      </c>
      <c r="F373" s="32">
        <v>23</v>
      </c>
      <c r="G373" s="32">
        <v>5</v>
      </c>
      <c r="H373" s="32" t="s">
        <v>389</v>
      </c>
      <c r="I373" s="32" t="s">
        <v>1117</v>
      </c>
      <c r="J373" s="28" t="s">
        <v>390</v>
      </c>
    </row>
    <row r="374" spans="1:10" x14ac:dyDescent="0.2">
      <c r="A374" s="34">
        <v>71</v>
      </c>
      <c r="C374" s="34" t="s">
        <v>44</v>
      </c>
      <c r="D374" s="34">
        <v>85</v>
      </c>
      <c r="E374" s="17" t="s">
        <v>979</v>
      </c>
      <c r="F374" s="34">
        <v>16</v>
      </c>
      <c r="G374" s="34">
        <v>5</v>
      </c>
      <c r="H374" s="32" t="s">
        <v>245</v>
      </c>
      <c r="I374" s="32" t="s">
        <v>1117</v>
      </c>
      <c r="J374" s="28" t="s">
        <v>1146</v>
      </c>
    </row>
    <row r="375" spans="1:10" x14ac:dyDescent="0.2">
      <c r="A375" s="32">
        <v>69</v>
      </c>
      <c r="C375" s="32" t="s">
        <v>154</v>
      </c>
      <c r="D375" s="32">
        <v>54</v>
      </c>
      <c r="E375" s="32" t="s">
        <v>22</v>
      </c>
      <c r="F375" s="32">
        <v>53</v>
      </c>
      <c r="G375" s="32">
        <v>5</v>
      </c>
      <c r="H375" s="32" t="s">
        <v>312</v>
      </c>
      <c r="I375" s="32" t="s">
        <v>1117</v>
      </c>
      <c r="J375" s="28" t="s">
        <v>1112</v>
      </c>
    </row>
    <row r="376" spans="1:10" x14ac:dyDescent="0.2">
      <c r="A376" s="32">
        <v>68</v>
      </c>
      <c r="B376" s="32"/>
      <c r="C376" s="32" t="s">
        <v>44</v>
      </c>
      <c r="D376" s="32">
        <v>63</v>
      </c>
      <c r="E376" s="32" t="s">
        <v>62</v>
      </c>
      <c r="F376" s="32">
        <v>25</v>
      </c>
      <c r="G376" s="32">
        <v>5</v>
      </c>
      <c r="H376" s="32" t="s">
        <v>235</v>
      </c>
      <c r="I376" s="32" t="s">
        <v>1116</v>
      </c>
      <c r="J376" s="28" t="s">
        <v>398</v>
      </c>
    </row>
    <row r="377" spans="1:10" x14ac:dyDescent="0.2">
      <c r="A377" s="32">
        <v>66</v>
      </c>
      <c r="B377" s="32"/>
      <c r="C377" s="32" t="s">
        <v>101</v>
      </c>
      <c r="D377" s="32" t="s">
        <v>102</v>
      </c>
      <c r="E377" s="32" t="s">
        <v>69</v>
      </c>
      <c r="F377" s="32">
        <v>27</v>
      </c>
      <c r="G377" s="32">
        <v>5</v>
      </c>
      <c r="H377" s="32" t="s">
        <v>227</v>
      </c>
      <c r="I377" s="32" t="s">
        <v>1117</v>
      </c>
      <c r="J377" s="28" t="s">
        <v>416</v>
      </c>
    </row>
    <row r="378" spans="1:10" x14ac:dyDescent="0.2">
      <c r="A378" s="32">
        <v>65</v>
      </c>
      <c r="B378" s="32"/>
      <c r="C378" s="32" t="s">
        <v>136</v>
      </c>
      <c r="D378" s="32">
        <v>60</v>
      </c>
      <c r="E378" s="32" t="s">
        <v>66</v>
      </c>
      <c r="F378" s="32">
        <v>22</v>
      </c>
      <c r="G378" s="32">
        <v>5</v>
      </c>
      <c r="H378" s="32" t="s">
        <v>419</v>
      </c>
      <c r="I378" s="32" t="s">
        <v>1117</v>
      </c>
      <c r="J378" s="28" t="s">
        <v>420</v>
      </c>
    </row>
    <row r="379" spans="1:10" x14ac:dyDescent="0.2">
      <c r="A379" s="32">
        <v>64</v>
      </c>
      <c r="B379" s="32"/>
      <c r="C379" s="32" t="s">
        <v>62</v>
      </c>
      <c r="D379" s="32">
        <v>62</v>
      </c>
      <c r="E379" s="32" t="s">
        <v>159</v>
      </c>
      <c r="F379" s="32">
        <v>54</v>
      </c>
      <c r="G379" s="32">
        <v>5</v>
      </c>
      <c r="H379" s="32" t="s">
        <v>245</v>
      </c>
      <c r="I379" s="32" t="s">
        <v>1117</v>
      </c>
      <c r="J379" s="28" t="s">
        <v>391</v>
      </c>
    </row>
    <row r="380" spans="1:10" x14ac:dyDescent="0.2">
      <c r="A380" s="34">
        <v>63</v>
      </c>
      <c r="B380" s="34" t="s">
        <v>218</v>
      </c>
      <c r="C380" s="32" t="s">
        <v>1318</v>
      </c>
      <c r="D380" s="32" t="s">
        <v>88</v>
      </c>
      <c r="E380" s="32" t="s">
        <v>1228</v>
      </c>
      <c r="F380" s="32" t="s">
        <v>111</v>
      </c>
      <c r="G380" s="34">
        <v>5</v>
      </c>
      <c r="H380" s="32" t="s">
        <v>1268</v>
      </c>
      <c r="I380" s="32" t="s">
        <v>1117</v>
      </c>
      <c r="J380" s="28" t="s">
        <v>1317</v>
      </c>
    </row>
    <row r="381" spans="1:10" x14ac:dyDescent="0.2">
      <c r="A381" s="34">
        <v>61</v>
      </c>
      <c r="B381" s="100"/>
      <c r="C381" s="34" t="s">
        <v>1408</v>
      </c>
      <c r="D381" s="100">
        <v>69</v>
      </c>
      <c r="E381" s="71" t="s">
        <v>1443</v>
      </c>
      <c r="F381" s="34">
        <v>22</v>
      </c>
      <c r="G381" s="142">
        <v>5</v>
      </c>
      <c r="H381" s="141" t="s">
        <v>245</v>
      </c>
      <c r="I381" s="34" t="s">
        <v>1117</v>
      </c>
      <c r="J381" s="144" t="s">
        <v>1454</v>
      </c>
    </row>
    <row r="382" spans="1:10" x14ac:dyDescent="0.2">
      <c r="A382" s="34">
        <v>60</v>
      </c>
      <c r="C382" s="32" t="s">
        <v>154</v>
      </c>
      <c r="D382" s="34">
        <v>51</v>
      </c>
      <c r="E382" s="32" t="s">
        <v>133</v>
      </c>
      <c r="F382" s="34">
        <v>29</v>
      </c>
      <c r="G382" s="32">
        <v>5</v>
      </c>
      <c r="H382" s="34" t="s">
        <v>1152</v>
      </c>
      <c r="I382" s="34" t="s">
        <v>1117</v>
      </c>
      <c r="J382" s="20" t="s">
        <v>1168</v>
      </c>
    </row>
    <row r="383" spans="1:10" x14ac:dyDescent="0.2">
      <c r="A383" s="34">
        <v>60</v>
      </c>
      <c r="C383" s="34" t="s">
        <v>1080</v>
      </c>
      <c r="D383" s="34">
        <v>24</v>
      </c>
      <c r="E383" s="34" t="s">
        <v>44</v>
      </c>
      <c r="F383" s="34">
        <v>39</v>
      </c>
      <c r="G383" s="34">
        <v>5</v>
      </c>
      <c r="H383" s="34" t="s">
        <v>1273</v>
      </c>
      <c r="I383" s="34" t="s">
        <v>1116</v>
      </c>
      <c r="J383" s="20" t="s">
        <v>1280</v>
      </c>
    </row>
    <row r="384" spans="1:10" x14ac:dyDescent="0.2">
      <c r="A384" s="32">
        <v>59</v>
      </c>
      <c r="B384" s="32" t="s">
        <v>218</v>
      </c>
      <c r="C384" s="32" t="s">
        <v>163</v>
      </c>
      <c r="D384" s="32" t="s">
        <v>165</v>
      </c>
      <c r="E384" s="32" t="s">
        <v>159</v>
      </c>
      <c r="F384" s="32" t="s">
        <v>454</v>
      </c>
      <c r="G384" s="32">
        <v>5</v>
      </c>
      <c r="H384" s="32" t="s">
        <v>256</v>
      </c>
      <c r="I384" s="32" t="s">
        <v>1116</v>
      </c>
      <c r="J384" s="28" t="s">
        <v>426</v>
      </c>
    </row>
    <row r="385" spans="1:10" x14ac:dyDescent="0.2">
      <c r="A385" s="32">
        <v>59</v>
      </c>
      <c r="B385" s="32"/>
      <c r="C385" s="32" t="s">
        <v>62</v>
      </c>
      <c r="D385" s="32">
        <v>44</v>
      </c>
      <c r="E385" s="32" t="s">
        <v>142</v>
      </c>
      <c r="F385" s="32">
        <v>16</v>
      </c>
      <c r="G385" s="32">
        <v>5</v>
      </c>
      <c r="H385" s="32" t="s">
        <v>278</v>
      </c>
      <c r="I385" s="32" t="s">
        <v>1117</v>
      </c>
      <c r="J385" s="28" t="s">
        <v>451</v>
      </c>
    </row>
    <row r="386" spans="1:10" x14ac:dyDescent="0.2">
      <c r="A386" s="34">
        <v>59</v>
      </c>
      <c r="C386" s="32" t="s">
        <v>163</v>
      </c>
      <c r="D386" s="34">
        <v>47</v>
      </c>
      <c r="E386" s="32" t="s">
        <v>22</v>
      </c>
      <c r="F386" s="34">
        <v>29</v>
      </c>
      <c r="G386" s="34">
        <v>5</v>
      </c>
      <c r="H386" s="34" t="s">
        <v>302</v>
      </c>
      <c r="I386" s="34" t="s">
        <v>1116</v>
      </c>
      <c r="J386" s="20" t="s">
        <v>1121</v>
      </c>
    </row>
    <row r="387" spans="1:10" x14ac:dyDescent="0.2">
      <c r="A387" s="32">
        <v>57</v>
      </c>
      <c r="B387" s="32" t="s">
        <v>218</v>
      </c>
      <c r="C387" s="32" t="s">
        <v>59</v>
      </c>
      <c r="D387" s="32" t="s">
        <v>329</v>
      </c>
      <c r="E387" s="32" t="s">
        <v>190</v>
      </c>
      <c r="F387" s="32" t="s">
        <v>123</v>
      </c>
      <c r="G387" s="32">
        <v>5</v>
      </c>
      <c r="H387" s="32" t="s">
        <v>278</v>
      </c>
      <c r="I387" s="32" t="s">
        <v>1116</v>
      </c>
      <c r="J387" s="28" t="s">
        <v>467</v>
      </c>
    </row>
    <row r="388" spans="1:10" x14ac:dyDescent="0.2">
      <c r="A388" s="34">
        <v>57</v>
      </c>
      <c r="C388" s="32" t="s">
        <v>101</v>
      </c>
      <c r="D388" s="34">
        <v>26</v>
      </c>
      <c r="E388" s="32" t="s">
        <v>22</v>
      </c>
      <c r="F388" s="34">
        <v>61</v>
      </c>
      <c r="G388" s="34">
        <v>5</v>
      </c>
      <c r="H388" s="34" t="s">
        <v>269</v>
      </c>
      <c r="I388" s="34" t="s">
        <v>1116</v>
      </c>
      <c r="J388" s="20" t="s">
        <v>1125</v>
      </c>
    </row>
    <row r="389" spans="1:10" x14ac:dyDescent="0.2">
      <c r="A389" s="34">
        <v>57</v>
      </c>
      <c r="C389" s="32" t="s">
        <v>1307</v>
      </c>
      <c r="D389" s="34" t="s">
        <v>145</v>
      </c>
      <c r="E389" s="32" t="s">
        <v>1321</v>
      </c>
      <c r="F389" s="34" t="s">
        <v>104</v>
      </c>
      <c r="G389" s="34">
        <v>5</v>
      </c>
      <c r="H389" s="34" t="s">
        <v>326</v>
      </c>
      <c r="I389" s="34" t="s">
        <v>1116</v>
      </c>
      <c r="J389" s="20" t="s">
        <v>1323</v>
      </c>
    </row>
    <row r="390" spans="1:10" x14ac:dyDescent="0.2">
      <c r="A390" s="34">
        <v>57</v>
      </c>
      <c r="B390" s="100"/>
      <c r="C390" s="34" t="s">
        <v>1400</v>
      </c>
      <c r="D390" s="34">
        <v>42</v>
      </c>
      <c r="E390" s="71" t="s">
        <v>1413</v>
      </c>
      <c r="F390" s="100">
        <v>26</v>
      </c>
      <c r="G390" s="34">
        <v>5</v>
      </c>
      <c r="H390" s="71" t="s">
        <v>285</v>
      </c>
      <c r="I390" s="32" t="s">
        <v>1117</v>
      </c>
      <c r="J390" s="20" t="s">
        <v>1409</v>
      </c>
    </row>
    <row r="391" spans="1:10" x14ac:dyDescent="0.2">
      <c r="A391" s="34">
        <v>56</v>
      </c>
      <c r="C391" s="32" t="s">
        <v>1228</v>
      </c>
      <c r="D391" s="32" t="s">
        <v>167</v>
      </c>
      <c r="E391" s="32" t="s">
        <v>979</v>
      </c>
      <c r="F391" s="34">
        <v>20</v>
      </c>
      <c r="G391" s="34">
        <v>5</v>
      </c>
      <c r="H391" s="32" t="s">
        <v>1268</v>
      </c>
      <c r="I391" s="32" t="s">
        <v>1117</v>
      </c>
      <c r="J391" s="28" t="s">
        <v>1269</v>
      </c>
    </row>
    <row r="392" spans="1:10" x14ac:dyDescent="0.2">
      <c r="A392" s="32">
        <v>54</v>
      </c>
      <c r="B392" s="32"/>
      <c r="C392" s="32" t="s">
        <v>193</v>
      </c>
      <c r="D392" s="32" t="s">
        <v>157</v>
      </c>
      <c r="E392" s="32" t="s">
        <v>84</v>
      </c>
      <c r="F392" s="32">
        <v>24</v>
      </c>
      <c r="G392" s="32">
        <v>5</v>
      </c>
      <c r="H392" s="32" t="s">
        <v>225</v>
      </c>
      <c r="I392" s="32" t="s">
        <v>1117</v>
      </c>
      <c r="J392" s="28" t="s">
        <v>492</v>
      </c>
    </row>
    <row r="393" spans="1:10" x14ac:dyDescent="0.2">
      <c r="A393" s="34">
        <v>53</v>
      </c>
      <c r="B393" s="51" t="s">
        <v>218</v>
      </c>
      <c r="C393" s="34" t="s">
        <v>1105</v>
      </c>
      <c r="D393" s="100">
        <v>91</v>
      </c>
      <c r="E393" s="19" t="s">
        <v>1303</v>
      </c>
      <c r="F393" s="34" t="s">
        <v>148</v>
      </c>
      <c r="G393" s="100">
        <v>5</v>
      </c>
      <c r="H393" s="71" t="s">
        <v>306</v>
      </c>
      <c r="I393" s="34" t="s">
        <v>1116</v>
      </c>
      <c r="J393" s="20" t="s">
        <v>1375</v>
      </c>
    </row>
    <row r="394" spans="1:10" x14ac:dyDescent="0.2">
      <c r="A394" s="32">
        <v>53</v>
      </c>
      <c r="B394" s="32"/>
      <c r="C394" s="32" t="s">
        <v>101</v>
      </c>
      <c r="D394" s="32">
        <v>32</v>
      </c>
      <c r="E394" s="32" t="s">
        <v>44</v>
      </c>
      <c r="F394" s="32" t="s">
        <v>36</v>
      </c>
      <c r="G394" s="32">
        <v>5</v>
      </c>
      <c r="H394" s="32" t="s">
        <v>466</v>
      </c>
      <c r="I394" s="32" t="s">
        <v>1116</v>
      </c>
      <c r="J394" s="28" t="s">
        <v>501</v>
      </c>
    </row>
    <row r="395" spans="1:10" x14ac:dyDescent="0.2">
      <c r="A395" s="32">
        <v>52</v>
      </c>
      <c r="B395" s="32"/>
      <c r="C395" s="32" t="s">
        <v>172</v>
      </c>
      <c r="D395" s="32">
        <v>39</v>
      </c>
      <c r="E395" s="32" t="s">
        <v>48</v>
      </c>
      <c r="F395" s="32">
        <v>20</v>
      </c>
      <c r="G395" s="32">
        <v>5</v>
      </c>
      <c r="H395" s="32" t="s">
        <v>227</v>
      </c>
      <c r="I395" s="32" t="s">
        <v>1116</v>
      </c>
      <c r="J395" s="28" t="s">
        <v>505</v>
      </c>
    </row>
    <row r="396" spans="1:10" x14ac:dyDescent="0.2">
      <c r="A396" s="34">
        <v>52</v>
      </c>
      <c r="C396" s="34" t="s">
        <v>1105</v>
      </c>
      <c r="D396" s="34" t="s">
        <v>1201</v>
      </c>
      <c r="E396" s="34" t="s">
        <v>133</v>
      </c>
      <c r="F396" s="34">
        <v>15</v>
      </c>
      <c r="G396" s="32">
        <v>5</v>
      </c>
      <c r="H396" s="34" t="s">
        <v>1199</v>
      </c>
      <c r="I396" s="34" t="s">
        <v>1116</v>
      </c>
      <c r="J396" s="20" t="s">
        <v>1200</v>
      </c>
    </row>
    <row r="397" spans="1:10" x14ac:dyDescent="0.2">
      <c r="A397" s="32">
        <v>51</v>
      </c>
      <c r="B397" s="32"/>
      <c r="C397" s="32" t="s">
        <v>142</v>
      </c>
      <c r="D397" s="32" t="s">
        <v>137</v>
      </c>
      <c r="E397" s="32" t="s">
        <v>136</v>
      </c>
      <c r="F397" s="32">
        <v>22</v>
      </c>
      <c r="G397" s="32">
        <v>5</v>
      </c>
      <c r="H397" s="32" t="s">
        <v>280</v>
      </c>
      <c r="I397" s="32" t="s">
        <v>1117</v>
      </c>
      <c r="J397" s="28" t="s">
        <v>508</v>
      </c>
    </row>
    <row r="398" spans="1:10" x14ac:dyDescent="0.2">
      <c r="A398" s="33">
        <v>51</v>
      </c>
      <c r="B398" s="32"/>
      <c r="C398" s="33" t="s">
        <v>44</v>
      </c>
      <c r="D398" s="32">
        <v>31</v>
      </c>
      <c r="E398" s="33" t="s">
        <v>154</v>
      </c>
      <c r="F398" s="32">
        <v>35</v>
      </c>
      <c r="G398" s="32">
        <v>5</v>
      </c>
      <c r="H398" s="33" t="s">
        <v>272</v>
      </c>
      <c r="I398" s="33" t="s">
        <v>1117</v>
      </c>
      <c r="J398" s="31" t="s">
        <v>515</v>
      </c>
    </row>
    <row r="399" spans="1:10" x14ac:dyDescent="0.2">
      <c r="A399" s="32">
        <v>50</v>
      </c>
      <c r="B399" s="32"/>
      <c r="C399" s="32" t="s">
        <v>62</v>
      </c>
      <c r="D399" s="32">
        <v>58</v>
      </c>
      <c r="E399" s="32" t="s">
        <v>319</v>
      </c>
      <c r="F399" s="32">
        <v>17</v>
      </c>
      <c r="G399" s="32">
        <v>5</v>
      </c>
      <c r="H399" s="32" t="s">
        <v>288</v>
      </c>
      <c r="I399" s="32" t="s">
        <v>1116</v>
      </c>
      <c r="J399" s="28" t="s">
        <v>409</v>
      </c>
    </row>
    <row r="400" spans="1:10" x14ac:dyDescent="0.2">
      <c r="A400" s="32">
        <v>94</v>
      </c>
      <c r="B400" s="32"/>
      <c r="C400" s="32" t="s">
        <v>62</v>
      </c>
      <c r="D400" s="32">
        <v>50</v>
      </c>
      <c r="E400" s="32" t="s">
        <v>195</v>
      </c>
      <c r="F400" s="32" t="s">
        <v>64</v>
      </c>
      <c r="G400" s="32">
        <v>6</v>
      </c>
      <c r="H400" s="32" t="s">
        <v>227</v>
      </c>
      <c r="I400" s="32" t="s">
        <v>1117</v>
      </c>
      <c r="J400" s="28" t="s">
        <v>300</v>
      </c>
    </row>
    <row r="401" spans="1:10" x14ac:dyDescent="0.2">
      <c r="A401" s="34">
        <v>80</v>
      </c>
      <c r="B401" s="100"/>
      <c r="C401" s="71" t="s">
        <v>1405</v>
      </c>
      <c r="D401" s="100">
        <v>53</v>
      </c>
      <c r="E401" s="34" t="s">
        <v>1402</v>
      </c>
      <c r="F401" s="34">
        <v>32</v>
      </c>
      <c r="G401" s="34">
        <v>6</v>
      </c>
      <c r="H401" s="71" t="s">
        <v>1378</v>
      </c>
      <c r="I401" s="32" t="s">
        <v>1117</v>
      </c>
      <c r="J401" s="20" t="s">
        <v>1407</v>
      </c>
    </row>
    <row r="402" spans="1:10" x14ac:dyDescent="0.2">
      <c r="A402" s="32">
        <v>78</v>
      </c>
      <c r="B402" s="32"/>
      <c r="C402" s="32" t="s">
        <v>44</v>
      </c>
      <c r="D402" s="32">
        <v>56</v>
      </c>
      <c r="E402" s="32" t="s">
        <v>144</v>
      </c>
      <c r="F402" s="32">
        <v>27</v>
      </c>
      <c r="G402" s="32">
        <v>6</v>
      </c>
      <c r="H402" s="32" t="s">
        <v>312</v>
      </c>
      <c r="I402" s="32" t="s">
        <v>1116</v>
      </c>
      <c r="J402" s="28" t="s">
        <v>358</v>
      </c>
    </row>
    <row r="403" spans="1:10" x14ac:dyDescent="0.2">
      <c r="A403" s="32">
        <v>78</v>
      </c>
      <c r="B403" s="32"/>
      <c r="C403" s="32" t="s">
        <v>179</v>
      </c>
      <c r="D403" s="32">
        <v>55</v>
      </c>
      <c r="E403" s="32" t="s">
        <v>70</v>
      </c>
      <c r="F403" s="32">
        <v>45</v>
      </c>
      <c r="G403" s="32">
        <v>6</v>
      </c>
      <c r="H403" s="32" t="s">
        <v>269</v>
      </c>
      <c r="I403" s="32" t="s">
        <v>1117</v>
      </c>
      <c r="J403" s="28" t="s">
        <v>359</v>
      </c>
    </row>
    <row r="404" spans="1:10" x14ac:dyDescent="0.2">
      <c r="A404" s="34">
        <v>76</v>
      </c>
      <c r="C404" s="34" t="s">
        <v>979</v>
      </c>
      <c r="D404" s="34" t="s">
        <v>155</v>
      </c>
      <c r="E404" s="32" t="s">
        <v>133</v>
      </c>
      <c r="F404" s="34">
        <v>23</v>
      </c>
      <c r="G404" s="34">
        <v>6</v>
      </c>
      <c r="H404" s="32" t="s">
        <v>247</v>
      </c>
      <c r="I404" s="32" t="s">
        <v>1117</v>
      </c>
      <c r="J404" s="28" t="s">
        <v>1160</v>
      </c>
    </row>
    <row r="405" spans="1:10" x14ac:dyDescent="0.2">
      <c r="A405" s="32">
        <v>74</v>
      </c>
      <c r="B405" s="32"/>
      <c r="C405" s="32" t="s">
        <v>163</v>
      </c>
      <c r="D405" s="32">
        <v>58</v>
      </c>
      <c r="E405" s="32" t="s">
        <v>154</v>
      </c>
      <c r="F405" s="32">
        <v>23</v>
      </c>
      <c r="G405" s="32">
        <v>6</v>
      </c>
      <c r="H405" s="32" t="s">
        <v>227</v>
      </c>
      <c r="I405" s="32" t="s">
        <v>1116</v>
      </c>
      <c r="J405" s="28" t="s">
        <v>372</v>
      </c>
    </row>
    <row r="406" spans="1:10" x14ac:dyDescent="0.2">
      <c r="A406" s="32">
        <v>74</v>
      </c>
      <c r="B406" s="32"/>
      <c r="C406" s="32" t="s">
        <v>211</v>
      </c>
      <c r="D406" s="32">
        <v>57</v>
      </c>
      <c r="E406" s="32" t="s">
        <v>204</v>
      </c>
      <c r="F406" s="32">
        <v>38</v>
      </c>
      <c r="G406" s="32">
        <v>6</v>
      </c>
      <c r="H406" s="32" t="s">
        <v>373</v>
      </c>
      <c r="I406" s="32" t="s">
        <v>1116</v>
      </c>
      <c r="J406" s="28" t="s">
        <v>374</v>
      </c>
    </row>
    <row r="407" spans="1:10" x14ac:dyDescent="0.2">
      <c r="A407" s="34">
        <v>66</v>
      </c>
      <c r="B407" s="99"/>
      <c r="C407" s="19" t="s">
        <v>1303</v>
      </c>
      <c r="D407" s="34">
        <v>19</v>
      </c>
      <c r="E407" s="71" t="s">
        <v>1073</v>
      </c>
      <c r="F407" s="100" t="s">
        <v>1350</v>
      </c>
      <c r="G407" s="100">
        <v>6</v>
      </c>
      <c r="H407" s="71" t="s">
        <v>306</v>
      </c>
      <c r="I407" s="34" t="s">
        <v>1117</v>
      </c>
      <c r="J407" s="20" t="s">
        <v>1371</v>
      </c>
    </row>
    <row r="408" spans="1:10" x14ac:dyDescent="0.2">
      <c r="A408" s="34">
        <v>64</v>
      </c>
      <c r="B408" s="100"/>
      <c r="C408" s="34" t="s">
        <v>1408</v>
      </c>
      <c r="D408" s="34" t="s">
        <v>196</v>
      </c>
      <c r="E408" s="71" t="s">
        <v>1443</v>
      </c>
      <c r="F408" s="34">
        <v>69</v>
      </c>
      <c r="G408" s="142">
        <v>6</v>
      </c>
      <c r="H408" s="141" t="s">
        <v>245</v>
      </c>
      <c r="I408" s="34" t="s">
        <v>1116</v>
      </c>
      <c r="J408" s="144" t="s">
        <v>1453</v>
      </c>
    </row>
    <row r="409" spans="1:10" x14ac:dyDescent="0.2">
      <c r="A409" s="32">
        <v>62</v>
      </c>
      <c r="B409" s="32"/>
      <c r="C409" s="32" t="s">
        <v>159</v>
      </c>
      <c r="D409" s="32">
        <v>85</v>
      </c>
      <c r="E409" s="32" t="s">
        <v>66</v>
      </c>
      <c r="F409" s="32">
        <v>15</v>
      </c>
      <c r="G409" s="32">
        <v>6</v>
      </c>
      <c r="H409" s="32" t="s">
        <v>442</v>
      </c>
      <c r="I409" s="32" t="s">
        <v>1117</v>
      </c>
      <c r="J409" s="28" t="s">
        <v>443</v>
      </c>
    </row>
    <row r="410" spans="1:10" x14ac:dyDescent="0.2">
      <c r="A410" s="32">
        <v>60</v>
      </c>
      <c r="B410" s="32"/>
      <c r="C410" s="32" t="s">
        <v>211</v>
      </c>
      <c r="D410" s="32">
        <v>68</v>
      </c>
      <c r="E410" s="32" t="s">
        <v>204</v>
      </c>
      <c r="F410" s="32">
        <v>33</v>
      </c>
      <c r="G410" s="32">
        <v>6</v>
      </c>
      <c r="H410" s="32" t="s">
        <v>227</v>
      </c>
      <c r="I410" s="32" t="s">
        <v>1116</v>
      </c>
      <c r="J410" s="28" t="s">
        <v>438</v>
      </c>
    </row>
    <row r="411" spans="1:10" x14ac:dyDescent="0.2">
      <c r="A411" s="33">
        <v>59</v>
      </c>
      <c r="B411" s="32"/>
      <c r="C411" s="32" t="s">
        <v>202</v>
      </c>
      <c r="D411" s="32">
        <v>47</v>
      </c>
      <c r="E411" s="32" t="s">
        <v>170</v>
      </c>
      <c r="F411" s="32" t="s">
        <v>121</v>
      </c>
      <c r="G411" s="32">
        <v>6</v>
      </c>
      <c r="H411" s="32" t="s">
        <v>276</v>
      </c>
      <c r="I411" s="32" t="s">
        <v>1117</v>
      </c>
      <c r="J411" s="28" t="s">
        <v>348</v>
      </c>
    </row>
    <row r="412" spans="1:10" x14ac:dyDescent="0.2">
      <c r="A412" s="32">
        <v>58</v>
      </c>
      <c r="B412" s="32"/>
      <c r="C412" s="32" t="s">
        <v>68</v>
      </c>
      <c r="D412" s="32" t="s">
        <v>55</v>
      </c>
      <c r="E412" s="32" t="s">
        <v>204</v>
      </c>
      <c r="F412" s="32">
        <v>38</v>
      </c>
      <c r="G412" s="32">
        <v>6</v>
      </c>
      <c r="H412" s="32" t="s">
        <v>235</v>
      </c>
      <c r="I412" s="32" t="s">
        <v>1116</v>
      </c>
      <c r="J412" s="28" t="s">
        <v>465</v>
      </c>
    </row>
    <row r="413" spans="1:10" x14ac:dyDescent="0.2">
      <c r="A413" s="33">
        <v>57</v>
      </c>
      <c r="B413" s="32"/>
      <c r="C413" s="32" t="s">
        <v>44</v>
      </c>
      <c r="D413" s="32">
        <v>91</v>
      </c>
      <c r="E413" s="32" t="s">
        <v>188</v>
      </c>
      <c r="F413" s="32">
        <v>30</v>
      </c>
      <c r="G413" s="32">
        <v>6</v>
      </c>
      <c r="H413" s="32" t="s">
        <v>261</v>
      </c>
      <c r="I413" s="32" t="s">
        <v>1117</v>
      </c>
      <c r="J413" s="28" t="s">
        <v>262</v>
      </c>
    </row>
    <row r="414" spans="1:10" x14ac:dyDescent="0.2">
      <c r="A414" s="34">
        <v>55</v>
      </c>
      <c r="C414" s="32" t="s">
        <v>1228</v>
      </c>
      <c r="D414" s="32" t="s">
        <v>167</v>
      </c>
      <c r="E414" s="34" t="s">
        <v>1078</v>
      </c>
      <c r="F414" s="34">
        <v>14</v>
      </c>
      <c r="G414" s="34">
        <v>6</v>
      </c>
      <c r="H414" s="32" t="s">
        <v>1268</v>
      </c>
      <c r="I414" s="32" t="s">
        <v>1117</v>
      </c>
      <c r="J414" s="28" t="s">
        <v>1269</v>
      </c>
    </row>
    <row r="415" spans="1:10" x14ac:dyDescent="0.2">
      <c r="A415" s="32">
        <v>54</v>
      </c>
      <c r="B415" s="32"/>
      <c r="C415" s="32" t="s">
        <v>172</v>
      </c>
      <c r="D415" s="32">
        <v>25</v>
      </c>
      <c r="E415" s="32" t="s">
        <v>136</v>
      </c>
      <c r="F415" s="32" t="s">
        <v>139</v>
      </c>
      <c r="G415" s="32">
        <v>6</v>
      </c>
      <c r="H415" s="32" t="s">
        <v>380</v>
      </c>
      <c r="I415" s="32" t="s">
        <v>1117</v>
      </c>
      <c r="J415" s="28" t="s">
        <v>489</v>
      </c>
    </row>
    <row r="416" spans="1:10" x14ac:dyDescent="0.2">
      <c r="A416" s="32">
        <v>52</v>
      </c>
      <c r="B416" s="32"/>
      <c r="C416" s="32" t="s">
        <v>66</v>
      </c>
      <c r="D416" s="32">
        <v>39</v>
      </c>
      <c r="E416" s="32" t="s">
        <v>93</v>
      </c>
      <c r="F416" s="32">
        <v>21</v>
      </c>
      <c r="G416" s="32">
        <v>6</v>
      </c>
      <c r="H416" s="32" t="s">
        <v>278</v>
      </c>
      <c r="I416" s="32" t="s">
        <v>1117</v>
      </c>
      <c r="J416" s="28" t="s">
        <v>502</v>
      </c>
    </row>
    <row r="417" spans="1:10" x14ac:dyDescent="0.2">
      <c r="A417" s="34">
        <v>52</v>
      </c>
      <c r="C417" s="34" t="s">
        <v>44</v>
      </c>
      <c r="D417" s="34">
        <v>40</v>
      </c>
      <c r="E417" s="32" t="s">
        <v>133</v>
      </c>
      <c r="F417" s="34">
        <v>18</v>
      </c>
      <c r="G417" s="32">
        <v>6</v>
      </c>
      <c r="H417" s="34" t="s">
        <v>285</v>
      </c>
      <c r="I417" s="34" t="s">
        <v>1117</v>
      </c>
      <c r="J417" s="20" t="s">
        <v>1169</v>
      </c>
    </row>
    <row r="418" spans="1:10" x14ac:dyDescent="0.2">
      <c r="A418" s="34">
        <v>52</v>
      </c>
      <c r="C418" s="34" t="s">
        <v>1105</v>
      </c>
      <c r="D418" s="34">
        <v>102</v>
      </c>
      <c r="E418" s="34" t="s">
        <v>1075</v>
      </c>
      <c r="F418" s="34">
        <v>16</v>
      </c>
      <c r="G418" s="34">
        <v>6</v>
      </c>
      <c r="H418" s="34" t="s">
        <v>285</v>
      </c>
      <c r="I418" s="34" t="s">
        <v>1116</v>
      </c>
      <c r="J418" s="20" t="s">
        <v>1275</v>
      </c>
    </row>
    <row r="419" spans="1:10" x14ac:dyDescent="0.2">
      <c r="A419" s="32">
        <v>51</v>
      </c>
      <c r="B419" s="32" t="s">
        <v>218</v>
      </c>
      <c r="C419" s="32" t="s">
        <v>62</v>
      </c>
      <c r="D419" s="32" t="s">
        <v>89</v>
      </c>
      <c r="E419" s="32" t="s">
        <v>319</v>
      </c>
      <c r="F419" s="32" t="s">
        <v>89</v>
      </c>
      <c r="G419" s="32">
        <v>6</v>
      </c>
      <c r="H419" s="32" t="s">
        <v>227</v>
      </c>
      <c r="I419" s="32" t="s">
        <v>1117</v>
      </c>
      <c r="J419" s="28" t="s">
        <v>513</v>
      </c>
    </row>
    <row r="420" spans="1:10" x14ac:dyDescent="0.2">
      <c r="A420" s="33">
        <v>51</v>
      </c>
      <c r="B420" s="32"/>
      <c r="C420" s="33" t="s">
        <v>44</v>
      </c>
      <c r="D420" s="32">
        <v>31</v>
      </c>
      <c r="E420" s="33" t="s">
        <v>20</v>
      </c>
      <c r="F420" s="32">
        <v>25</v>
      </c>
      <c r="G420" s="32">
        <v>6</v>
      </c>
      <c r="H420" s="33" t="s">
        <v>431</v>
      </c>
      <c r="I420" s="33" t="s">
        <v>1117</v>
      </c>
      <c r="J420" s="31" t="s">
        <v>516</v>
      </c>
    </row>
    <row r="421" spans="1:10" x14ac:dyDescent="0.2">
      <c r="A421" s="33">
        <v>51</v>
      </c>
      <c r="B421" s="32"/>
      <c r="C421" s="33" t="s">
        <v>33</v>
      </c>
      <c r="D421" s="32">
        <v>42</v>
      </c>
      <c r="E421" s="33" t="s">
        <v>204</v>
      </c>
      <c r="F421" s="32" t="s">
        <v>139</v>
      </c>
      <c r="G421" s="32">
        <v>6</v>
      </c>
      <c r="H421" s="32" t="s">
        <v>263</v>
      </c>
      <c r="I421" s="32" t="s">
        <v>1116</v>
      </c>
      <c r="J421" s="28" t="s">
        <v>385</v>
      </c>
    </row>
    <row r="422" spans="1:10" x14ac:dyDescent="0.2">
      <c r="A422" s="34">
        <v>118</v>
      </c>
      <c r="B422" s="100"/>
      <c r="C422" s="34" t="s">
        <v>1408</v>
      </c>
      <c r="D422" s="34">
        <v>88</v>
      </c>
      <c r="E422" s="34" t="s">
        <v>1402</v>
      </c>
      <c r="F422" s="100">
        <v>39</v>
      </c>
      <c r="G422" s="142">
        <v>7</v>
      </c>
      <c r="H422" s="141" t="s">
        <v>419</v>
      </c>
      <c r="I422" s="34" t="s">
        <v>1117</v>
      </c>
      <c r="J422" s="143" t="s">
        <v>1447</v>
      </c>
    </row>
    <row r="423" spans="1:10" x14ac:dyDescent="0.2">
      <c r="A423" s="32">
        <v>109</v>
      </c>
      <c r="B423" s="32"/>
      <c r="C423" s="32" t="s">
        <v>44</v>
      </c>
      <c r="D423" s="32">
        <v>91</v>
      </c>
      <c r="E423" s="33" t="s">
        <v>80</v>
      </c>
      <c r="F423" s="32" t="s">
        <v>81</v>
      </c>
      <c r="G423" s="32">
        <v>7</v>
      </c>
      <c r="H423" s="32" t="s">
        <v>261</v>
      </c>
      <c r="I423" s="32" t="s">
        <v>1117</v>
      </c>
      <c r="J423" s="28" t="s">
        <v>262</v>
      </c>
    </row>
    <row r="424" spans="1:10" x14ac:dyDescent="0.2">
      <c r="A424" s="32">
        <v>86</v>
      </c>
      <c r="B424" s="32" t="s">
        <v>218</v>
      </c>
      <c r="C424" s="32" t="s">
        <v>159</v>
      </c>
      <c r="D424" s="32" t="s">
        <v>102</v>
      </c>
      <c r="E424" s="32" t="s">
        <v>319</v>
      </c>
      <c r="F424" s="32" t="s">
        <v>75</v>
      </c>
      <c r="G424" s="32">
        <v>7</v>
      </c>
      <c r="H424" s="32" t="s">
        <v>220</v>
      </c>
      <c r="I424" s="32" t="s">
        <v>1116</v>
      </c>
      <c r="J424" s="28" t="s">
        <v>320</v>
      </c>
    </row>
    <row r="425" spans="1:10" x14ac:dyDescent="0.2">
      <c r="A425" s="34">
        <v>78</v>
      </c>
      <c r="B425" s="34" t="s">
        <v>218</v>
      </c>
      <c r="C425" s="32" t="s">
        <v>154</v>
      </c>
      <c r="D425" s="34" t="s">
        <v>252</v>
      </c>
      <c r="E425" s="33" t="s">
        <v>69</v>
      </c>
      <c r="F425" s="34" t="s">
        <v>111</v>
      </c>
      <c r="G425" s="32">
        <v>7</v>
      </c>
      <c r="H425" s="32" t="s">
        <v>1058</v>
      </c>
      <c r="I425" s="32" t="s">
        <v>1116</v>
      </c>
      <c r="J425" s="28" t="s">
        <v>1122</v>
      </c>
    </row>
    <row r="426" spans="1:10" x14ac:dyDescent="0.2">
      <c r="A426" s="34">
        <v>75</v>
      </c>
      <c r="B426" s="100"/>
      <c r="C426" s="71" t="s">
        <v>1402</v>
      </c>
      <c r="D426" s="100" t="s">
        <v>523</v>
      </c>
      <c r="E426" s="34" t="s">
        <v>1408</v>
      </c>
      <c r="F426" s="34">
        <v>35</v>
      </c>
      <c r="G426" s="34">
        <v>7</v>
      </c>
      <c r="H426" s="71" t="s">
        <v>285</v>
      </c>
      <c r="I426" s="32" t="s">
        <v>1117</v>
      </c>
      <c r="J426" s="20" t="s">
        <v>1409</v>
      </c>
    </row>
    <row r="427" spans="1:10" x14ac:dyDescent="0.2">
      <c r="A427" s="34">
        <v>68</v>
      </c>
      <c r="B427" s="34" t="s">
        <v>218</v>
      </c>
      <c r="C427" s="32" t="s">
        <v>1318</v>
      </c>
      <c r="D427" s="34" t="s">
        <v>123</v>
      </c>
      <c r="E427" s="34" t="s">
        <v>1073</v>
      </c>
      <c r="F427" s="34" t="s">
        <v>85</v>
      </c>
      <c r="G427" s="34">
        <v>7</v>
      </c>
      <c r="H427" s="34" t="s">
        <v>285</v>
      </c>
      <c r="I427" s="34" t="s">
        <v>1117</v>
      </c>
      <c r="J427" s="20" t="s">
        <v>1334</v>
      </c>
    </row>
    <row r="428" spans="1:10" x14ac:dyDescent="0.2">
      <c r="A428" s="32">
        <v>64</v>
      </c>
      <c r="B428" s="32"/>
      <c r="C428" s="33" t="s">
        <v>195</v>
      </c>
      <c r="D428" s="32">
        <v>42</v>
      </c>
      <c r="E428" s="33" t="s">
        <v>33</v>
      </c>
      <c r="F428" s="32">
        <v>37</v>
      </c>
      <c r="G428" s="32">
        <v>7</v>
      </c>
      <c r="H428" s="33" t="s">
        <v>433</v>
      </c>
      <c r="I428" s="33" t="s">
        <v>1116</v>
      </c>
      <c r="J428" s="31" t="s">
        <v>434</v>
      </c>
    </row>
    <row r="429" spans="1:10" x14ac:dyDescent="0.2">
      <c r="A429" s="32">
        <v>61</v>
      </c>
      <c r="B429" s="32"/>
      <c r="C429" s="32" t="s">
        <v>163</v>
      </c>
      <c r="D429" s="32">
        <v>75</v>
      </c>
      <c r="E429" s="32" t="s">
        <v>120</v>
      </c>
      <c r="F429" s="32" t="s">
        <v>123</v>
      </c>
      <c r="G429" s="32">
        <v>7</v>
      </c>
      <c r="H429" s="32" t="s">
        <v>302</v>
      </c>
      <c r="I429" s="32" t="s">
        <v>1116</v>
      </c>
      <c r="J429" s="28" t="s">
        <v>335</v>
      </c>
    </row>
    <row r="430" spans="1:10" x14ac:dyDescent="0.2">
      <c r="A430" s="34">
        <v>61</v>
      </c>
      <c r="B430" s="100"/>
      <c r="C430" s="34" t="s">
        <v>1405</v>
      </c>
      <c r="D430" s="34">
        <v>53</v>
      </c>
      <c r="E430" s="71" t="s">
        <v>1412</v>
      </c>
      <c r="F430" s="34">
        <v>43</v>
      </c>
      <c r="G430" s="34">
        <v>7</v>
      </c>
      <c r="H430" s="71" t="s">
        <v>1378</v>
      </c>
      <c r="I430" s="32" t="s">
        <v>1117</v>
      </c>
      <c r="J430" s="20" t="s">
        <v>1407</v>
      </c>
    </row>
    <row r="431" spans="1:10" x14ac:dyDescent="0.2">
      <c r="A431" s="32">
        <v>56</v>
      </c>
      <c r="B431" s="32"/>
      <c r="C431" s="32" t="s">
        <v>319</v>
      </c>
      <c r="D431" s="32" t="s">
        <v>29</v>
      </c>
      <c r="E431" s="32" t="s">
        <v>147</v>
      </c>
      <c r="F431" s="32">
        <v>30</v>
      </c>
      <c r="G431" s="32">
        <v>7</v>
      </c>
      <c r="H431" s="32" t="s">
        <v>298</v>
      </c>
      <c r="I431" s="32" t="s">
        <v>1116</v>
      </c>
      <c r="J431" s="28" t="s">
        <v>476</v>
      </c>
    </row>
    <row r="432" spans="1:10" x14ac:dyDescent="0.2">
      <c r="A432" s="32">
        <v>56</v>
      </c>
      <c r="B432" s="32"/>
      <c r="C432" s="32" t="s">
        <v>204</v>
      </c>
      <c r="D432" s="32" t="s">
        <v>329</v>
      </c>
      <c r="E432" s="32" t="s">
        <v>195</v>
      </c>
      <c r="F432" s="32">
        <v>21</v>
      </c>
      <c r="G432" s="32">
        <v>7</v>
      </c>
      <c r="H432" s="32" t="s">
        <v>290</v>
      </c>
      <c r="I432" s="32" t="s">
        <v>1117</v>
      </c>
      <c r="J432" s="28" t="s">
        <v>478</v>
      </c>
    </row>
    <row r="433" spans="1:10" x14ac:dyDescent="0.2">
      <c r="A433" s="34">
        <v>55</v>
      </c>
      <c r="C433" s="32" t="s">
        <v>1321</v>
      </c>
      <c r="D433" s="34">
        <v>39</v>
      </c>
      <c r="E433" s="34" t="s">
        <v>1073</v>
      </c>
      <c r="F433" s="34">
        <v>29</v>
      </c>
      <c r="G433" s="34">
        <v>7</v>
      </c>
      <c r="H433" s="34" t="s">
        <v>1144</v>
      </c>
      <c r="I433" s="32" t="s">
        <v>1117</v>
      </c>
      <c r="J433" s="20" t="s">
        <v>1322</v>
      </c>
    </row>
    <row r="434" spans="1:10" x14ac:dyDescent="0.2">
      <c r="A434" s="34">
        <v>58</v>
      </c>
      <c r="B434" s="100" t="s">
        <v>218</v>
      </c>
      <c r="C434" s="71" t="s">
        <v>1403</v>
      </c>
      <c r="D434" s="100" t="s">
        <v>64</v>
      </c>
      <c r="E434" s="34" t="s">
        <v>1408</v>
      </c>
      <c r="F434" s="34" t="s">
        <v>94</v>
      </c>
      <c r="G434" s="34">
        <v>8</v>
      </c>
      <c r="H434" s="71" t="s">
        <v>1369</v>
      </c>
      <c r="I434" s="32" t="s">
        <v>1116</v>
      </c>
      <c r="J434" s="20" t="s">
        <v>1410</v>
      </c>
    </row>
    <row r="435" spans="1:10" x14ac:dyDescent="0.2">
      <c r="A435" s="34">
        <v>58</v>
      </c>
      <c r="B435" s="100"/>
      <c r="C435" s="71" t="s">
        <v>1412</v>
      </c>
      <c r="D435" s="100">
        <v>84</v>
      </c>
      <c r="E435" s="34" t="s">
        <v>1413</v>
      </c>
      <c r="F435" s="34">
        <v>21</v>
      </c>
      <c r="G435" s="34">
        <v>8</v>
      </c>
      <c r="H435" s="71" t="s">
        <v>1378</v>
      </c>
      <c r="I435" s="32" t="s">
        <v>1116</v>
      </c>
      <c r="J435" s="20" t="s">
        <v>1414</v>
      </c>
    </row>
    <row r="436" spans="1:10" x14ac:dyDescent="0.2">
      <c r="A436" s="32">
        <v>53</v>
      </c>
      <c r="B436" s="32"/>
      <c r="C436" s="32" t="s">
        <v>319</v>
      </c>
      <c r="D436" s="32" t="s">
        <v>145</v>
      </c>
      <c r="E436" s="32" t="s">
        <v>207</v>
      </c>
      <c r="F436" s="32">
        <v>22</v>
      </c>
      <c r="G436" s="32">
        <v>8</v>
      </c>
      <c r="H436" s="32" t="s">
        <v>423</v>
      </c>
      <c r="I436" s="32" t="s">
        <v>1116</v>
      </c>
      <c r="J436" s="28" t="s">
        <v>424</v>
      </c>
    </row>
    <row r="437" spans="1:10" x14ac:dyDescent="0.2">
      <c r="A437" s="32">
        <v>51</v>
      </c>
      <c r="B437" s="32"/>
      <c r="C437" s="32" t="s">
        <v>28</v>
      </c>
      <c r="D437" s="32" t="s">
        <v>30</v>
      </c>
      <c r="E437" s="32" t="s">
        <v>319</v>
      </c>
      <c r="F437" s="32">
        <v>27</v>
      </c>
      <c r="G437" s="32">
        <v>8</v>
      </c>
      <c r="H437" s="32" t="s">
        <v>314</v>
      </c>
      <c r="I437" s="32" t="s">
        <v>1116</v>
      </c>
      <c r="J437" s="28" t="s">
        <v>512</v>
      </c>
    </row>
    <row r="438" spans="1:10" x14ac:dyDescent="0.2">
      <c r="A438" s="34">
        <v>50</v>
      </c>
      <c r="C438" s="32" t="s">
        <v>101</v>
      </c>
      <c r="D438" s="34">
        <v>35</v>
      </c>
      <c r="E438" s="34" t="s">
        <v>69</v>
      </c>
      <c r="F438" s="34" t="s">
        <v>47</v>
      </c>
      <c r="G438" s="34">
        <v>8</v>
      </c>
      <c r="H438" s="34" t="s">
        <v>1127</v>
      </c>
      <c r="I438" s="34" t="s">
        <v>1116</v>
      </c>
      <c r="J438" s="20" t="s">
        <v>1159</v>
      </c>
    </row>
    <row r="439" spans="1:10" x14ac:dyDescent="0.2">
      <c r="A439" s="34">
        <v>50</v>
      </c>
      <c r="C439" s="34" t="s">
        <v>69</v>
      </c>
      <c r="D439" s="34">
        <v>25</v>
      </c>
      <c r="E439" s="34" t="s">
        <v>1073</v>
      </c>
      <c r="F439" s="34">
        <v>26</v>
      </c>
      <c r="G439" s="32">
        <v>8</v>
      </c>
      <c r="H439" s="32" t="s">
        <v>1187</v>
      </c>
      <c r="I439" s="32" t="s">
        <v>1116</v>
      </c>
      <c r="J439" s="28" t="s">
        <v>1202</v>
      </c>
    </row>
    <row r="440" spans="1:10" x14ac:dyDescent="0.2">
      <c r="A440" s="34">
        <v>73</v>
      </c>
      <c r="B440" s="34" t="s">
        <v>218</v>
      </c>
      <c r="C440" s="32" t="s">
        <v>22</v>
      </c>
      <c r="D440" s="34" t="s">
        <v>102</v>
      </c>
      <c r="E440" s="17" t="s">
        <v>73</v>
      </c>
      <c r="F440" s="34" t="s">
        <v>123</v>
      </c>
      <c r="G440" s="34">
        <v>9</v>
      </c>
      <c r="H440" s="32" t="s">
        <v>1114</v>
      </c>
      <c r="I440" s="32" t="s">
        <v>1116</v>
      </c>
      <c r="J440" s="28" t="s">
        <v>1134</v>
      </c>
    </row>
    <row r="441" spans="1:10" x14ac:dyDescent="0.2">
      <c r="A441" s="34">
        <v>70</v>
      </c>
      <c r="B441" s="100"/>
      <c r="C441" s="71" t="s">
        <v>213</v>
      </c>
      <c r="D441" s="100" t="s">
        <v>72</v>
      </c>
      <c r="E441" s="34" t="s">
        <v>1451</v>
      </c>
      <c r="F441" s="34">
        <v>28</v>
      </c>
      <c r="G441" s="142">
        <v>9</v>
      </c>
      <c r="H441" s="141" t="s">
        <v>326</v>
      </c>
      <c r="I441" s="34" t="s">
        <v>1116</v>
      </c>
      <c r="J441" s="144" t="s">
        <v>1452</v>
      </c>
    </row>
    <row r="442" spans="1:10" x14ac:dyDescent="0.2">
      <c r="A442" s="32">
        <v>53</v>
      </c>
      <c r="B442" s="32" t="s">
        <v>218</v>
      </c>
      <c r="C442" s="32" t="s">
        <v>204</v>
      </c>
      <c r="D442" s="32">
        <v>38</v>
      </c>
      <c r="E442" s="32" t="s">
        <v>195</v>
      </c>
      <c r="F442" s="32">
        <v>5</v>
      </c>
      <c r="G442" s="32">
        <v>9</v>
      </c>
      <c r="H442" s="32" t="s">
        <v>326</v>
      </c>
      <c r="I442" s="32" t="s">
        <v>1116</v>
      </c>
      <c r="J442" s="28" t="s">
        <v>500</v>
      </c>
    </row>
    <row r="443" spans="1:10" x14ac:dyDescent="0.2">
      <c r="A443" s="32">
        <v>50</v>
      </c>
      <c r="B443" s="32" t="s">
        <v>218</v>
      </c>
      <c r="C443" s="32" t="s">
        <v>69</v>
      </c>
      <c r="D443" s="32" t="s">
        <v>54</v>
      </c>
      <c r="E443" s="32" t="s">
        <v>204</v>
      </c>
      <c r="F443" s="32" t="s">
        <v>88</v>
      </c>
      <c r="G443" s="32">
        <v>9</v>
      </c>
      <c r="H443" s="32" t="s">
        <v>237</v>
      </c>
      <c r="I443" s="32" t="s">
        <v>1116</v>
      </c>
      <c r="J443" s="28" t="s">
        <v>530</v>
      </c>
    </row>
    <row r="444" spans="1:10" x14ac:dyDescent="0.2">
      <c r="A444" s="32">
        <v>58</v>
      </c>
      <c r="B444" s="32" t="s">
        <v>218</v>
      </c>
      <c r="C444" s="32" t="s">
        <v>93</v>
      </c>
      <c r="D444" s="32" t="s">
        <v>94</v>
      </c>
      <c r="E444" s="32" t="s">
        <v>87</v>
      </c>
      <c r="F444" s="32" t="s">
        <v>88</v>
      </c>
      <c r="G444" s="32">
        <v>10</v>
      </c>
      <c r="H444" s="32" t="s">
        <v>280</v>
      </c>
      <c r="I444" s="32" t="s">
        <v>1116</v>
      </c>
      <c r="J444" s="28" t="s">
        <v>460</v>
      </c>
    </row>
  </sheetData>
  <sortState xmlns:xlrd2="http://schemas.microsoft.com/office/spreadsheetml/2017/richdata2" ref="A2:K444">
    <sortCondition ref="G2:G444"/>
    <sortCondition descending="1" ref="A2:A444"/>
    <sortCondition ref="B2:B444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5"/>
  <sheetViews>
    <sheetView topLeftCell="A32" zoomScale="130" zoomScaleNormal="130" workbookViewId="0">
      <selection activeCell="G48" sqref="G48"/>
    </sheetView>
  </sheetViews>
  <sheetFormatPr defaultRowHeight="12.75" x14ac:dyDescent="0.2"/>
  <cols>
    <col min="1" max="1" width="7.7109375" style="34" bestFit="1" customWidth="1"/>
    <col min="2" max="2" width="15.28515625" style="34" bestFit="1" customWidth="1"/>
    <col min="3" max="3" width="28.5703125" style="34" bestFit="1" customWidth="1"/>
    <col min="4" max="4" width="5.85546875" style="34" bestFit="1" customWidth="1"/>
    <col min="5" max="5" width="8.7109375" style="20" customWidth="1"/>
    <col min="6" max="6" width="2" style="34" bestFit="1" customWidth="1"/>
    <col min="7" max="16384" width="9.140625" style="34"/>
  </cols>
  <sheetData>
    <row r="1" spans="1:6" x14ac:dyDescent="0.2">
      <c r="A1" s="51" t="s">
        <v>1251</v>
      </c>
      <c r="B1" s="51" t="s">
        <v>1252</v>
      </c>
      <c r="C1" s="51" t="s">
        <v>1246</v>
      </c>
      <c r="D1" s="51" t="s">
        <v>1247</v>
      </c>
      <c r="E1" s="69" t="s">
        <v>933</v>
      </c>
    </row>
    <row r="2" spans="1:6" x14ac:dyDescent="0.2">
      <c r="A2" s="32" t="s">
        <v>739</v>
      </c>
      <c r="B2" s="32" t="s">
        <v>87</v>
      </c>
      <c r="C2" s="32" t="s">
        <v>344</v>
      </c>
      <c r="D2" s="32" t="s">
        <v>1117</v>
      </c>
      <c r="E2" s="28" t="s">
        <v>740</v>
      </c>
      <c r="F2" s="17"/>
    </row>
    <row r="3" spans="1:6" x14ac:dyDescent="0.2">
      <c r="A3" s="32" t="s">
        <v>741</v>
      </c>
      <c r="B3" s="32" t="s">
        <v>204</v>
      </c>
      <c r="C3" s="32" t="s">
        <v>261</v>
      </c>
      <c r="D3" s="32" t="s">
        <v>1116</v>
      </c>
      <c r="E3" s="28" t="s">
        <v>742</v>
      </c>
      <c r="F3" s="17"/>
    </row>
    <row r="4" spans="1:6" x14ac:dyDescent="0.2">
      <c r="A4" s="32" t="s">
        <v>741</v>
      </c>
      <c r="B4" s="32" t="s">
        <v>979</v>
      </c>
      <c r="C4" s="32" t="s">
        <v>1191</v>
      </c>
      <c r="D4" s="32" t="s">
        <v>1117</v>
      </c>
      <c r="E4" s="28" t="s">
        <v>1204</v>
      </c>
      <c r="F4" s="17"/>
    </row>
    <row r="5" spans="1:6" x14ac:dyDescent="0.2">
      <c r="A5" s="32" t="s">
        <v>743</v>
      </c>
      <c r="B5" s="32" t="s">
        <v>163</v>
      </c>
      <c r="C5" s="32" t="s">
        <v>215</v>
      </c>
      <c r="D5" s="32" t="s">
        <v>1117</v>
      </c>
      <c r="E5" s="28" t="s">
        <v>506</v>
      </c>
      <c r="F5" s="17"/>
    </row>
    <row r="6" spans="1:6" x14ac:dyDescent="0.2">
      <c r="A6" s="32" t="s">
        <v>744</v>
      </c>
      <c r="B6" s="32" t="s">
        <v>163</v>
      </c>
      <c r="C6" s="32" t="s">
        <v>220</v>
      </c>
      <c r="D6" s="32" t="s">
        <v>1116</v>
      </c>
      <c r="E6" s="28" t="s">
        <v>745</v>
      </c>
      <c r="F6" s="17"/>
    </row>
    <row r="7" spans="1:6" x14ac:dyDescent="0.2">
      <c r="A7" s="32" t="s">
        <v>746</v>
      </c>
      <c r="B7" s="32" t="s">
        <v>108</v>
      </c>
      <c r="C7" s="32" t="s">
        <v>298</v>
      </c>
      <c r="D7" s="32" t="s">
        <v>1117</v>
      </c>
      <c r="E7" s="28" t="s">
        <v>747</v>
      </c>
      <c r="F7" s="17"/>
    </row>
    <row r="8" spans="1:6" x14ac:dyDescent="0.2">
      <c r="A8" s="32" t="s">
        <v>748</v>
      </c>
      <c r="B8" s="32" t="s">
        <v>125</v>
      </c>
      <c r="C8" s="32" t="s">
        <v>344</v>
      </c>
      <c r="D8" s="32" t="s">
        <v>1117</v>
      </c>
      <c r="E8" s="28" t="s">
        <v>749</v>
      </c>
      <c r="F8" s="17"/>
    </row>
    <row r="9" spans="1:6" x14ac:dyDescent="0.2">
      <c r="A9" s="32" t="s">
        <v>750</v>
      </c>
      <c r="B9" s="32" t="s">
        <v>163</v>
      </c>
      <c r="C9" s="32" t="s">
        <v>256</v>
      </c>
      <c r="D9" s="32" t="s">
        <v>1116</v>
      </c>
      <c r="E9" s="28" t="s">
        <v>444</v>
      </c>
      <c r="F9" s="17"/>
    </row>
    <row r="10" spans="1:6" x14ac:dyDescent="0.2">
      <c r="A10" s="32" t="s">
        <v>751</v>
      </c>
      <c r="B10" s="32" t="s">
        <v>163</v>
      </c>
      <c r="C10" s="32" t="s">
        <v>227</v>
      </c>
      <c r="D10" s="32" t="s">
        <v>1116</v>
      </c>
      <c r="E10" s="28" t="s">
        <v>752</v>
      </c>
      <c r="F10" s="17"/>
    </row>
    <row r="11" spans="1:6" x14ac:dyDescent="0.2">
      <c r="A11" s="32" t="s">
        <v>751</v>
      </c>
      <c r="B11" s="32" t="s">
        <v>204</v>
      </c>
      <c r="C11" s="32" t="s">
        <v>302</v>
      </c>
      <c r="D11" s="32" t="s">
        <v>1117</v>
      </c>
      <c r="E11" s="28" t="s">
        <v>383</v>
      </c>
      <c r="F11" s="17"/>
    </row>
    <row r="12" spans="1:6" x14ac:dyDescent="0.2">
      <c r="A12" s="32" t="s">
        <v>753</v>
      </c>
      <c r="B12" s="32" t="s">
        <v>204</v>
      </c>
      <c r="C12" s="32" t="s">
        <v>232</v>
      </c>
      <c r="D12" s="32" t="s">
        <v>1117</v>
      </c>
      <c r="E12" s="28" t="s">
        <v>233</v>
      </c>
      <c r="F12" s="17"/>
    </row>
    <row r="13" spans="1:6" x14ac:dyDescent="0.2">
      <c r="A13" s="32" t="s">
        <v>754</v>
      </c>
      <c r="B13" s="32" t="s">
        <v>80</v>
      </c>
      <c r="C13" s="32" t="s">
        <v>413</v>
      </c>
      <c r="D13" s="32" t="s">
        <v>1117</v>
      </c>
      <c r="E13" s="28" t="s">
        <v>755</v>
      </c>
      <c r="F13" s="17"/>
    </row>
    <row r="14" spans="1:6" x14ac:dyDescent="0.2">
      <c r="A14" s="32" t="s">
        <v>756</v>
      </c>
      <c r="B14" s="32" t="s">
        <v>87</v>
      </c>
      <c r="C14" s="32" t="s">
        <v>344</v>
      </c>
      <c r="D14" s="32" t="s">
        <v>1116</v>
      </c>
      <c r="E14" s="28" t="s">
        <v>462</v>
      </c>
      <c r="F14" s="66" t="s">
        <v>241</v>
      </c>
    </row>
    <row r="15" spans="1:6" x14ac:dyDescent="0.2">
      <c r="A15" s="32" t="s">
        <v>756</v>
      </c>
      <c r="B15" s="32" t="s">
        <v>80</v>
      </c>
      <c r="C15" s="32" t="s">
        <v>1152</v>
      </c>
      <c r="D15" s="32" t="s">
        <v>1116</v>
      </c>
      <c r="E15" s="28" t="s">
        <v>1153</v>
      </c>
      <c r="F15" s="66"/>
    </row>
    <row r="16" spans="1:6" x14ac:dyDescent="0.2">
      <c r="A16" s="32" t="s">
        <v>757</v>
      </c>
      <c r="B16" s="32" t="s">
        <v>125</v>
      </c>
      <c r="C16" s="32" t="s">
        <v>296</v>
      </c>
      <c r="D16" s="32" t="s">
        <v>1117</v>
      </c>
      <c r="E16" s="28" t="s">
        <v>297</v>
      </c>
      <c r="F16" s="66" t="s">
        <v>241</v>
      </c>
    </row>
    <row r="17" spans="1:6" x14ac:dyDescent="0.2">
      <c r="A17" s="32" t="s">
        <v>758</v>
      </c>
      <c r="B17" s="32" t="s">
        <v>87</v>
      </c>
      <c r="C17" s="32" t="s">
        <v>363</v>
      </c>
      <c r="D17" s="32" t="s">
        <v>1116</v>
      </c>
      <c r="E17" s="28" t="s">
        <v>519</v>
      </c>
      <c r="F17" s="17"/>
    </row>
    <row r="18" spans="1:6" x14ac:dyDescent="0.2">
      <c r="A18" s="32" t="s">
        <v>759</v>
      </c>
      <c r="B18" s="32" t="s">
        <v>69</v>
      </c>
      <c r="C18" s="32" t="s">
        <v>223</v>
      </c>
      <c r="D18" s="32" t="s">
        <v>1116</v>
      </c>
      <c r="E18" s="28" t="s">
        <v>477</v>
      </c>
      <c r="F18" s="17"/>
    </row>
    <row r="19" spans="1:6" x14ac:dyDescent="0.2">
      <c r="A19" s="32" t="s">
        <v>760</v>
      </c>
      <c r="B19" s="32" t="s">
        <v>91</v>
      </c>
      <c r="C19" s="32" t="s">
        <v>274</v>
      </c>
      <c r="D19" s="32" t="s">
        <v>1116</v>
      </c>
      <c r="E19" s="28" t="s">
        <v>487</v>
      </c>
      <c r="F19" s="17"/>
    </row>
    <row r="20" spans="1:6" x14ac:dyDescent="0.2">
      <c r="A20" s="32" t="s">
        <v>760</v>
      </c>
      <c r="B20" s="32" t="s">
        <v>163</v>
      </c>
      <c r="C20" s="32" t="s">
        <v>239</v>
      </c>
      <c r="D20" s="32" t="s">
        <v>1116</v>
      </c>
      <c r="E20" s="28" t="s">
        <v>761</v>
      </c>
      <c r="F20" s="17"/>
    </row>
    <row r="21" spans="1:6" x14ac:dyDescent="0.2">
      <c r="A21" s="32" t="s">
        <v>762</v>
      </c>
      <c r="B21" s="32" t="s">
        <v>91</v>
      </c>
      <c r="C21" s="32" t="s">
        <v>272</v>
      </c>
      <c r="D21" s="32" t="s">
        <v>1117</v>
      </c>
      <c r="E21" s="28" t="s">
        <v>474</v>
      </c>
      <c r="F21" s="17"/>
    </row>
    <row r="22" spans="1:6" x14ac:dyDescent="0.2">
      <c r="A22" s="32" t="s">
        <v>762</v>
      </c>
      <c r="B22" s="32" t="s">
        <v>59</v>
      </c>
      <c r="C22" s="32" t="s">
        <v>339</v>
      </c>
      <c r="D22" s="32" t="s">
        <v>1116</v>
      </c>
      <c r="E22" s="28" t="s">
        <v>407</v>
      </c>
      <c r="F22" s="17"/>
    </row>
    <row r="23" spans="1:6" s="19" customFormat="1" x14ac:dyDescent="0.2">
      <c r="A23" s="27" t="s">
        <v>1355</v>
      </c>
      <c r="B23" s="27" t="s">
        <v>73</v>
      </c>
      <c r="C23" s="27" t="s">
        <v>1377</v>
      </c>
      <c r="D23" s="32" t="s">
        <v>1116</v>
      </c>
      <c r="E23" s="28" t="s">
        <v>1370</v>
      </c>
      <c r="F23" s="28"/>
    </row>
    <row r="24" spans="1:6" x14ac:dyDescent="0.2">
      <c r="A24" s="32" t="s">
        <v>763</v>
      </c>
      <c r="B24" s="32" t="s">
        <v>204</v>
      </c>
      <c r="C24" s="32" t="s">
        <v>256</v>
      </c>
      <c r="D24" s="32" t="s">
        <v>1116</v>
      </c>
      <c r="E24" s="28" t="s">
        <v>764</v>
      </c>
      <c r="F24" s="17"/>
    </row>
    <row r="25" spans="1:6" x14ac:dyDescent="0.2">
      <c r="A25" s="32" t="s">
        <v>763</v>
      </c>
      <c r="B25" s="32" t="s">
        <v>163</v>
      </c>
      <c r="C25" s="32" t="s">
        <v>272</v>
      </c>
      <c r="D25" s="32" t="s">
        <v>1116</v>
      </c>
      <c r="E25" s="28" t="s">
        <v>765</v>
      </c>
      <c r="F25" s="17"/>
    </row>
    <row r="26" spans="1:6" x14ac:dyDescent="0.2">
      <c r="A26" s="32" t="s">
        <v>766</v>
      </c>
      <c r="B26" s="32" t="s">
        <v>52</v>
      </c>
      <c r="C26" s="32" t="s">
        <v>326</v>
      </c>
      <c r="D26" s="32" t="s">
        <v>1117</v>
      </c>
      <c r="E26" s="28" t="s">
        <v>767</v>
      </c>
      <c r="F26" s="17"/>
    </row>
    <row r="27" spans="1:6" x14ac:dyDescent="0.2">
      <c r="A27" s="32" t="s">
        <v>768</v>
      </c>
      <c r="B27" s="32" t="s">
        <v>87</v>
      </c>
      <c r="C27" s="32" t="s">
        <v>439</v>
      </c>
      <c r="D27" s="32" t="s">
        <v>1116</v>
      </c>
      <c r="E27" s="28" t="s">
        <v>440</v>
      </c>
      <c r="F27" s="17"/>
    </row>
    <row r="28" spans="1:6" x14ac:dyDescent="0.2">
      <c r="A28" s="32" t="s">
        <v>768</v>
      </c>
      <c r="B28" s="32" t="s">
        <v>163</v>
      </c>
      <c r="C28" s="32" t="s">
        <v>227</v>
      </c>
      <c r="D28" s="32" t="s">
        <v>1116</v>
      </c>
      <c r="E28" s="28" t="s">
        <v>769</v>
      </c>
      <c r="F28" s="17"/>
    </row>
    <row r="29" spans="1:6" x14ac:dyDescent="0.2">
      <c r="A29" s="32" t="s">
        <v>770</v>
      </c>
      <c r="B29" s="32" t="s">
        <v>163</v>
      </c>
      <c r="C29" s="32" t="s">
        <v>306</v>
      </c>
      <c r="D29" s="32" t="s">
        <v>1116</v>
      </c>
      <c r="E29" s="28" t="s">
        <v>771</v>
      </c>
      <c r="F29" s="17"/>
    </row>
    <row r="30" spans="1:6" x14ac:dyDescent="0.2">
      <c r="A30" s="32" t="s">
        <v>772</v>
      </c>
      <c r="B30" s="32" t="s">
        <v>52</v>
      </c>
      <c r="C30" s="32" t="s">
        <v>447</v>
      </c>
      <c r="D30" s="32" t="s">
        <v>1117</v>
      </c>
      <c r="E30" s="28" t="s">
        <v>773</v>
      </c>
      <c r="F30" s="17"/>
    </row>
    <row r="31" spans="1:6" x14ac:dyDescent="0.2">
      <c r="A31" s="32" t="s">
        <v>774</v>
      </c>
      <c r="B31" s="32" t="s">
        <v>52</v>
      </c>
      <c r="C31" s="32" t="s">
        <v>235</v>
      </c>
      <c r="D31" s="32" t="s">
        <v>1117</v>
      </c>
      <c r="E31" s="28" t="s">
        <v>775</v>
      </c>
      <c r="F31" s="17"/>
    </row>
    <row r="32" spans="1:6" x14ac:dyDescent="0.2">
      <c r="A32" s="32" t="s">
        <v>776</v>
      </c>
      <c r="B32" s="32" t="s">
        <v>204</v>
      </c>
      <c r="C32" s="32" t="s">
        <v>389</v>
      </c>
      <c r="D32" s="32" t="s">
        <v>1117</v>
      </c>
      <c r="E32" s="28" t="s">
        <v>777</v>
      </c>
      <c r="F32" s="17"/>
    </row>
    <row r="33" spans="1:6" x14ac:dyDescent="0.2">
      <c r="A33" s="32" t="s">
        <v>778</v>
      </c>
      <c r="B33" s="32" t="s">
        <v>163</v>
      </c>
      <c r="C33" s="32" t="s">
        <v>392</v>
      </c>
      <c r="D33" s="32" t="s">
        <v>1117</v>
      </c>
      <c r="E33" s="28" t="s">
        <v>393</v>
      </c>
      <c r="F33" s="17"/>
    </row>
    <row r="34" spans="1:6" x14ac:dyDescent="0.2">
      <c r="A34" s="32" t="s">
        <v>779</v>
      </c>
      <c r="B34" s="32" t="s">
        <v>80</v>
      </c>
      <c r="C34" s="32" t="s">
        <v>263</v>
      </c>
      <c r="D34" s="32" t="s">
        <v>1117</v>
      </c>
      <c r="E34" s="28" t="s">
        <v>780</v>
      </c>
      <c r="F34" s="17"/>
    </row>
    <row r="35" spans="1:6" x14ac:dyDescent="0.2">
      <c r="A35" s="27" t="s">
        <v>779</v>
      </c>
      <c r="B35" s="19" t="s">
        <v>1348</v>
      </c>
      <c r="C35" s="27" t="s">
        <v>1455</v>
      </c>
      <c r="D35" s="32" t="s">
        <v>1116</v>
      </c>
      <c r="E35" s="28" t="s">
        <v>1449</v>
      </c>
    </row>
    <row r="36" spans="1:6" x14ac:dyDescent="0.2">
      <c r="A36" s="32" t="s">
        <v>781</v>
      </c>
      <c r="B36" s="32" t="s">
        <v>108</v>
      </c>
      <c r="C36" s="32" t="s">
        <v>232</v>
      </c>
      <c r="D36" s="32" t="s">
        <v>1117</v>
      </c>
      <c r="E36" s="28" t="s">
        <v>782</v>
      </c>
      <c r="F36" s="17"/>
    </row>
    <row r="37" spans="1:6" x14ac:dyDescent="0.2">
      <c r="A37" s="32" t="s">
        <v>783</v>
      </c>
      <c r="B37" s="32" t="s">
        <v>171</v>
      </c>
      <c r="C37" s="32" t="s">
        <v>237</v>
      </c>
      <c r="D37" s="32" t="s">
        <v>1116</v>
      </c>
      <c r="E37" s="28" t="s">
        <v>318</v>
      </c>
      <c r="F37" s="17"/>
    </row>
    <row r="38" spans="1:6" x14ac:dyDescent="0.2">
      <c r="A38" s="32" t="s">
        <v>784</v>
      </c>
      <c r="B38" s="32" t="s">
        <v>136</v>
      </c>
      <c r="C38" s="32" t="s">
        <v>237</v>
      </c>
      <c r="D38" s="32" t="s">
        <v>1116</v>
      </c>
      <c r="E38" s="28" t="s">
        <v>785</v>
      </c>
      <c r="F38" s="17"/>
    </row>
    <row r="39" spans="1:6" x14ac:dyDescent="0.2">
      <c r="A39" s="19" t="s">
        <v>784</v>
      </c>
      <c r="B39" s="27" t="s">
        <v>1431</v>
      </c>
      <c r="C39" s="27" t="s">
        <v>306</v>
      </c>
      <c r="D39" s="19" t="s">
        <v>1116</v>
      </c>
      <c r="E39" s="20" t="s">
        <v>1456</v>
      </c>
    </row>
    <row r="40" spans="1:6" x14ac:dyDescent="0.2">
      <c r="A40" s="32" t="s">
        <v>786</v>
      </c>
      <c r="B40" s="32" t="s">
        <v>163</v>
      </c>
      <c r="C40" s="32" t="s">
        <v>215</v>
      </c>
      <c r="D40" s="32" t="s">
        <v>1116</v>
      </c>
      <c r="E40" s="28" t="s">
        <v>301</v>
      </c>
      <c r="F40" s="17"/>
    </row>
    <row r="41" spans="1:6" x14ac:dyDescent="0.2">
      <c r="A41" s="38" t="s">
        <v>786</v>
      </c>
      <c r="B41" s="38" t="s">
        <v>204</v>
      </c>
      <c r="C41" s="38" t="s">
        <v>245</v>
      </c>
      <c r="D41" s="38" t="s">
        <v>1117</v>
      </c>
      <c r="E41" s="2" t="s">
        <v>456</v>
      </c>
      <c r="F41" s="17"/>
    </row>
    <row r="42" spans="1:6" x14ac:dyDescent="0.2">
      <c r="A42" s="19" t="s">
        <v>786</v>
      </c>
      <c r="B42" s="19" t="s">
        <v>1303</v>
      </c>
      <c r="C42" s="27" t="s">
        <v>1144</v>
      </c>
      <c r="D42" s="19" t="s">
        <v>1116</v>
      </c>
      <c r="E42" s="20" t="s">
        <v>1335</v>
      </c>
    </row>
    <row r="43" spans="1:6" x14ac:dyDescent="0.2">
      <c r="A43" s="32" t="s">
        <v>787</v>
      </c>
      <c r="B43" s="32" t="s">
        <v>108</v>
      </c>
      <c r="C43" s="32" t="s">
        <v>298</v>
      </c>
      <c r="D43" s="32" t="s">
        <v>1116</v>
      </c>
      <c r="E43" s="28" t="s">
        <v>476</v>
      </c>
      <c r="F43" s="17"/>
    </row>
    <row r="44" spans="1:6" x14ac:dyDescent="0.2">
      <c r="A44" s="32" t="s">
        <v>788</v>
      </c>
      <c r="B44" s="32" t="s">
        <v>80</v>
      </c>
      <c r="C44" s="32" t="s">
        <v>247</v>
      </c>
      <c r="D44" s="32" t="s">
        <v>1116</v>
      </c>
      <c r="E44" s="28" t="s">
        <v>332</v>
      </c>
      <c r="F44" s="17"/>
    </row>
    <row r="45" spans="1:6" x14ac:dyDescent="0.2">
      <c r="A45" s="32" t="s">
        <v>789</v>
      </c>
      <c r="B45" s="32" t="s">
        <v>87</v>
      </c>
      <c r="C45" s="32" t="s">
        <v>324</v>
      </c>
      <c r="D45" s="32" t="s">
        <v>1116</v>
      </c>
      <c r="E45" s="28" t="s">
        <v>790</v>
      </c>
      <c r="F45" s="17"/>
    </row>
    <row r="46" spans="1:6" x14ac:dyDescent="0.2">
      <c r="A46" s="32" t="s">
        <v>791</v>
      </c>
      <c r="B46" s="32" t="s">
        <v>93</v>
      </c>
      <c r="C46" s="32" t="s">
        <v>389</v>
      </c>
      <c r="D46" s="32" t="s">
        <v>1117</v>
      </c>
      <c r="E46" s="28" t="s">
        <v>390</v>
      </c>
      <c r="F46" s="66" t="s">
        <v>241</v>
      </c>
    </row>
    <row r="47" spans="1:6" x14ac:dyDescent="0.2">
      <c r="A47" s="32" t="s">
        <v>791</v>
      </c>
      <c r="B47" s="32" t="s">
        <v>195</v>
      </c>
      <c r="C47" s="32" t="s">
        <v>423</v>
      </c>
      <c r="D47" s="32" t="s">
        <v>1117</v>
      </c>
      <c r="E47" s="28" t="s">
        <v>464</v>
      </c>
      <c r="F47" s="17"/>
    </row>
    <row r="48" spans="1:6" x14ac:dyDescent="0.2">
      <c r="A48" s="32" t="s">
        <v>792</v>
      </c>
      <c r="B48" s="32" t="s">
        <v>101</v>
      </c>
      <c r="C48" s="32" t="s">
        <v>413</v>
      </c>
      <c r="D48" s="32" t="s">
        <v>1116</v>
      </c>
      <c r="E48" s="28" t="s">
        <v>793</v>
      </c>
      <c r="F48" s="17"/>
    </row>
    <row r="49" spans="1:6" x14ac:dyDescent="0.2">
      <c r="A49" s="32" t="s">
        <v>792</v>
      </c>
      <c r="B49" s="32" t="s">
        <v>80</v>
      </c>
      <c r="C49" s="32" t="s">
        <v>272</v>
      </c>
      <c r="D49" s="32" t="s">
        <v>1116</v>
      </c>
      <c r="E49" s="28" t="s">
        <v>794</v>
      </c>
      <c r="F49" s="17"/>
    </row>
    <row r="50" spans="1:6" x14ac:dyDescent="0.2">
      <c r="A50" s="32" t="s">
        <v>795</v>
      </c>
      <c r="B50" s="32" t="s">
        <v>125</v>
      </c>
      <c r="C50" s="32" t="s">
        <v>296</v>
      </c>
      <c r="D50" s="32" t="s">
        <v>1116</v>
      </c>
      <c r="E50" s="28" t="s">
        <v>486</v>
      </c>
      <c r="F50" s="17"/>
    </row>
    <row r="51" spans="1:6" x14ac:dyDescent="0.2">
      <c r="A51" s="32" t="s">
        <v>795</v>
      </c>
      <c r="B51" s="32" t="s">
        <v>87</v>
      </c>
      <c r="C51" s="32" t="s">
        <v>389</v>
      </c>
      <c r="D51" s="32" t="s">
        <v>1117</v>
      </c>
      <c r="E51" s="28" t="s">
        <v>796</v>
      </c>
      <c r="F51" s="17"/>
    </row>
    <row r="52" spans="1:6" x14ac:dyDescent="0.2">
      <c r="A52" s="32" t="s">
        <v>797</v>
      </c>
      <c r="B52" s="32" t="s">
        <v>163</v>
      </c>
      <c r="C52" s="32" t="s">
        <v>249</v>
      </c>
      <c r="D52" s="32" t="s">
        <v>1116</v>
      </c>
      <c r="E52" s="28" t="s">
        <v>400</v>
      </c>
      <c r="F52" s="17"/>
    </row>
    <row r="53" spans="1:6" x14ac:dyDescent="0.2">
      <c r="A53" s="32" t="s">
        <v>797</v>
      </c>
      <c r="B53" s="32" t="s">
        <v>101</v>
      </c>
      <c r="C53" s="32" t="s">
        <v>261</v>
      </c>
      <c r="D53" s="32" t="s">
        <v>1117</v>
      </c>
      <c r="E53" s="28" t="s">
        <v>262</v>
      </c>
      <c r="F53" s="17"/>
    </row>
    <row r="54" spans="1:6" x14ac:dyDescent="0.2">
      <c r="A54" s="32" t="s">
        <v>798</v>
      </c>
      <c r="B54" s="32" t="s">
        <v>163</v>
      </c>
      <c r="C54" s="32" t="s">
        <v>326</v>
      </c>
      <c r="D54" s="32" t="s">
        <v>1117</v>
      </c>
      <c r="E54" s="28" t="s">
        <v>799</v>
      </c>
      <c r="F54" s="17"/>
    </row>
    <row r="55" spans="1:6" x14ac:dyDescent="0.2">
      <c r="A55" s="32" t="s">
        <v>800</v>
      </c>
      <c r="B55" s="32" t="s">
        <v>87</v>
      </c>
      <c r="C55" s="32" t="s">
        <v>306</v>
      </c>
      <c r="D55" s="32" t="s">
        <v>1116</v>
      </c>
      <c r="E55" s="28" t="s">
        <v>801</v>
      </c>
      <c r="F55" s="17"/>
    </row>
    <row r="56" spans="1:6" x14ac:dyDescent="0.2">
      <c r="A56" s="32" t="s">
        <v>802</v>
      </c>
      <c r="B56" s="32" t="s">
        <v>125</v>
      </c>
      <c r="C56" s="32" t="s">
        <v>274</v>
      </c>
      <c r="D56" s="32" t="s">
        <v>1117</v>
      </c>
      <c r="E56" s="28" t="s">
        <v>275</v>
      </c>
      <c r="F56" s="66" t="s">
        <v>241</v>
      </c>
    </row>
    <row r="57" spans="1:6" x14ac:dyDescent="0.2">
      <c r="A57" s="32" t="s">
        <v>803</v>
      </c>
      <c r="B57" s="32" t="s">
        <v>163</v>
      </c>
      <c r="C57" s="32" t="s">
        <v>249</v>
      </c>
      <c r="D57" s="32" t="s">
        <v>1117</v>
      </c>
      <c r="E57" s="28" t="s">
        <v>804</v>
      </c>
      <c r="F57" s="66"/>
    </row>
    <row r="58" spans="1:6" x14ac:dyDescent="0.2">
      <c r="A58" s="32" t="s">
        <v>805</v>
      </c>
      <c r="B58" s="32" t="s">
        <v>52</v>
      </c>
      <c r="C58" s="32" t="s">
        <v>363</v>
      </c>
      <c r="D58" s="32" t="s">
        <v>1116</v>
      </c>
      <c r="E58" s="28" t="s">
        <v>364</v>
      </c>
      <c r="F58" s="17"/>
    </row>
    <row r="59" spans="1:6" x14ac:dyDescent="0.2">
      <c r="A59" s="32" t="s">
        <v>806</v>
      </c>
      <c r="B59" s="32" t="s">
        <v>108</v>
      </c>
      <c r="C59" s="32" t="s">
        <v>288</v>
      </c>
      <c r="D59" s="32" t="s">
        <v>1117</v>
      </c>
      <c r="E59" s="28" t="s">
        <v>422</v>
      </c>
      <c r="F59" s="17"/>
    </row>
    <row r="60" spans="1:6" x14ac:dyDescent="0.2">
      <c r="A60" s="32" t="s">
        <v>807</v>
      </c>
      <c r="B60" s="32" t="s">
        <v>108</v>
      </c>
      <c r="C60" s="32" t="s">
        <v>237</v>
      </c>
      <c r="D60" s="32" t="s">
        <v>1116</v>
      </c>
      <c r="E60" s="28" t="s">
        <v>808</v>
      </c>
      <c r="F60" s="17"/>
    </row>
    <row r="61" spans="1:6" x14ac:dyDescent="0.2">
      <c r="A61" s="32" t="s">
        <v>807</v>
      </c>
      <c r="B61" s="32" t="s">
        <v>69</v>
      </c>
      <c r="C61" s="32" t="s">
        <v>237</v>
      </c>
      <c r="D61" s="32" t="s">
        <v>1116</v>
      </c>
      <c r="E61" s="28" t="s">
        <v>255</v>
      </c>
      <c r="F61" s="17"/>
    </row>
    <row r="62" spans="1:6" x14ac:dyDescent="0.2">
      <c r="A62" s="32" t="s">
        <v>809</v>
      </c>
      <c r="B62" s="32" t="s">
        <v>52</v>
      </c>
      <c r="C62" s="32" t="s">
        <v>380</v>
      </c>
      <c r="D62" s="32" t="s">
        <v>1117</v>
      </c>
      <c r="E62" s="28" t="s">
        <v>489</v>
      </c>
      <c r="F62" s="17"/>
    </row>
    <row r="63" spans="1:6" x14ac:dyDescent="0.2">
      <c r="A63" s="32" t="s">
        <v>810</v>
      </c>
      <c r="B63" s="32" t="s">
        <v>163</v>
      </c>
      <c r="C63" s="32" t="s">
        <v>356</v>
      </c>
      <c r="D63" s="32" t="s">
        <v>1116</v>
      </c>
      <c r="E63" s="28" t="s">
        <v>357</v>
      </c>
      <c r="F63" s="17"/>
    </row>
    <row r="64" spans="1:6" x14ac:dyDescent="0.2">
      <c r="A64" s="32" t="s">
        <v>811</v>
      </c>
      <c r="B64" s="32" t="s">
        <v>108</v>
      </c>
      <c r="C64" s="32" t="s">
        <v>302</v>
      </c>
      <c r="D64" s="32" t="s">
        <v>1117</v>
      </c>
      <c r="E64" s="28" t="s">
        <v>812</v>
      </c>
      <c r="F64" s="17"/>
    </row>
    <row r="65" spans="1:6" x14ac:dyDescent="0.2">
      <c r="A65" s="32" t="s">
        <v>811</v>
      </c>
      <c r="B65" s="32" t="s">
        <v>171</v>
      </c>
      <c r="C65" s="32" t="s">
        <v>356</v>
      </c>
      <c r="D65" s="32" t="s">
        <v>1117</v>
      </c>
      <c r="E65" s="28" t="s">
        <v>813</v>
      </c>
      <c r="F65" s="17"/>
    </row>
    <row r="66" spans="1:6" x14ac:dyDescent="0.2">
      <c r="A66" s="32" t="s">
        <v>814</v>
      </c>
      <c r="B66" s="32" t="s">
        <v>52</v>
      </c>
      <c r="C66" s="32" t="s">
        <v>312</v>
      </c>
      <c r="D66" s="32" t="s">
        <v>1117</v>
      </c>
      <c r="E66" s="28" t="s">
        <v>815</v>
      </c>
      <c r="F66" s="17"/>
    </row>
    <row r="67" spans="1:6" x14ac:dyDescent="0.2">
      <c r="A67" s="19" t="s">
        <v>1310</v>
      </c>
      <c r="B67" s="19" t="s">
        <v>1336</v>
      </c>
      <c r="C67" s="19" t="s">
        <v>326</v>
      </c>
      <c r="D67" s="19" t="s">
        <v>1117</v>
      </c>
      <c r="E67" s="20" t="s">
        <v>1332</v>
      </c>
    </row>
    <row r="68" spans="1:6" s="19" customFormat="1" x14ac:dyDescent="0.2">
      <c r="A68" s="27" t="s">
        <v>1387</v>
      </c>
      <c r="B68" s="27" t="s">
        <v>1383</v>
      </c>
      <c r="C68" s="27" t="s">
        <v>1319</v>
      </c>
      <c r="D68" s="19" t="s">
        <v>1117</v>
      </c>
      <c r="E68" s="28" t="s">
        <v>1419</v>
      </c>
    </row>
    <row r="69" spans="1:6" x14ac:dyDescent="0.2">
      <c r="A69" s="32" t="s">
        <v>816</v>
      </c>
      <c r="B69" s="32" t="s">
        <v>59</v>
      </c>
      <c r="C69" s="32" t="s">
        <v>326</v>
      </c>
      <c r="D69" s="32" t="s">
        <v>1116</v>
      </c>
      <c r="E69" s="28" t="s">
        <v>817</v>
      </c>
      <c r="F69" s="17"/>
    </row>
    <row r="70" spans="1:6" x14ac:dyDescent="0.2">
      <c r="A70" s="32" t="s">
        <v>818</v>
      </c>
      <c r="B70" s="32" t="s">
        <v>202</v>
      </c>
      <c r="C70" s="32" t="s">
        <v>263</v>
      </c>
      <c r="D70" s="32" t="s">
        <v>1117</v>
      </c>
      <c r="E70" s="28" t="s">
        <v>819</v>
      </c>
      <c r="F70" s="17"/>
    </row>
    <row r="71" spans="1:6" x14ac:dyDescent="0.2">
      <c r="A71" s="32" t="s">
        <v>818</v>
      </c>
      <c r="B71" s="32" t="s">
        <v>163</v>
      </c>
      <c r="C71" s="32" t="s">
        <v>360</v>
      </c>
      <c r="D71" s="32" t="s">
        <v>1117</v>
      </c>
      <c r="E71" s="28" t="s">
        <v>361</v>
      </c>
      <c r="F71" s="17"/>
    </row>
    <row r="72" spans="1:6" x14ac:dyDescent="0.2">
      <c r="A72" s="32" t="s">
        <v>820</v>
      </c>
      <c r="B72" s="32" t="s">
        <v>80</v>
      </c>
      <c r="C72" s="32" t="s">
        <v>263</v>
      </c>
      <c r="D72" s="32" t="s">
        <v>1116</v>
      </c>
      <c r="E72" s="28" t="s">
        <v>264</v>
      </c>
      <c r="F72" s="17"/>
    </row>
    <row r="73" spans="1:6" x14ac:dyDescent="0.2">
      <c r="A73" s="32" t="s">
        <v>1193</v>
      </c>
      <c r="B73" s="32" t="s">
        <v>979</v>
      </c>
      <c r="C73" s="32" t="s">
        <v>1191</v>
      </c>
      <c r="D73" s="32" t="s">
        <v>1116</v>
      </c>
      <c r="E73" s="28" t="s">
        <v>1192</v>
      </c>
      <c r="F73" s="17"/>
    </row>
    <row r="74" spans="1:6" x14ac:dyDescent="0.2">
      <c r="A74" s="67" t="s">
        <v>1250</v>
      </c>
      <c r="B74" s="34" t="s">
        <v>1078</v>
      </c>
      <c r="C74" s="34" t="s">
        <v>1144</v>
      </c>
      <c r="D74" s="34" t="s">
        <v>1117</v>
      </c>
      <c r="E74" s="20" t="s">
        <v>1229</v>
      </c>
    </row>
    <row r="75" spans="1:6" x14ac:dyDescent="0.2">
      <c r="A75" s="32" t="s">
        <v>821</v>
      </c>
      <c r="B75" s="32" t="s">
        <v>73</v>
      </c>
      <c r="C75" s="32" t="s">
        <v>822</v>
      </c>
      <c r="D75" s="32" t="s">
        <v>1116</v>
      </c>
      <c r="E75" s="28" t="s">
        <v>823</v>
      </c>
      <c r="F75" s="17"/>
    </row>
    <row r="76" spans="1:6" x14ac:dyDescent="0.2">
      <c r="A76" s="32" t="s">
        <v>824</v>
      </c>
      <c r="B76" s="32" t="s">
        <v>69</v>
      </c>
      <c r="C76" s="32" t="s">
        <v>239</v>
      </c>
      <c r="D76" s="32" t="s">
        <v>1117</v>
      </c>
      <c r="E76" s="28" t="s">
        <v>825</v>
      </c>
      <c r="F76" s="17"/>
    </row>
    <row r="77" spans="1:6" x14ac:dyDescent="0.2">
      <c r="A77" s="32" t="s">
        <v>826</v>
      </c>
      <c r="B77" s="32" t="s">
        <v>125</v>
      </c>
      <c r="C77" s="32" t="s">
        <v>278</v>
      </c>
      <c r="D77" s="32" t="s">
        <v>1117</v>
      </c>
      <c r="E77" s="28" t="s">
        <v>502</v>
      </c>
      <c r="F77" s="17"/>
    </row>
    <row r="78" spans="1:6" x14ac:dyDescent="0.2">
      <c r="A78" s="32" t="s">
        <v>826</v>
      </c>
      <c r="B78" s="32" t="s">
        <v>87</v>
      </c>
      <c r="C78" s="32" t="s">
        <v>298</v>
      </c>
      <c r="D78" s="32" t="s">
        <v>1116</v>
      </c>
      <c r="E78" s="28" t="s">
        <v>827</v>
      </c>
      <c r="F78" s="17"/>
    </row>
    <row r="79" spans="1:6" x14ac:dyDescent="0.2">
      <c r="A79" s="27" t="s">
        <v>1308</v>
      </c>
      <c r="B79" s="27" t="s">
        <v>1073</v>
      </c>
      <c r="C79" s="27" t="s">
        <v>1144</v>
      </c>
      <c r="D79" s="32" t="s">
        <v>1117</v>
      </c>
      <c r="E79" s="28" t="s">
        <v>1322</v>
      </c>
    </row>
    <row r="80" spans="1:6" x14ac:dyDescent="0.2">
      <c r="A80" s="32" t="s">
        <v>828</v>
      </c>
      <c r="B80" s="32" t="s">
        <v>136</v>
      </c>
      <c r="C80" s="32" t="s">
        <v>404</v>
      </c>
      <c r="D80" s="32" t="s">
        <v>1116</v>
      </c>
      <c r="E80" s="28" t="s">
        <v>829</v>
      </c>
      <c r="F80" s="66" t="s">
        <v>241</v>
      </c>
    </row>
    <row r="81" spans="1:6" x14ac:dyDescent="0.2">
      <c r="A81" s="38" t="s">
        <v>828</v>
      </c>
      <c r="B81" s="38" t="s">
        <v>204</v>
      </c>
      <c r="C81" s="38" t="s">
        <v>249</v>
      </c>
      <c r="D81" s="32" t="s">
        <v>1116</v>
      </c>
      <c r="E81" s="2" t="s">
        <v>830</v>
      </c>
      <c r="F81" s="17"/>
    </row>
    <row r="82" spans="1:6" x14ac:dyDescent="0.2">
      <c r="A82" s="67" t="s">
        <v>828</v>
      </c>
      <c r="B82" s="34" t="s">
        <v>1078</v>
      </c>
      <c r="C82" s="34" t="s">
        <v>1248</v>
      </c>
      <c r="D82" s="34" t="s">
        <v>1116</v>
      </c>
      <c r="E82" s="20" t="s">
        <v>1235</v>
      </c>
    </row>
    <row r="83" spans="1:6" x14ac:dyDescent="0.2">
      <c r="A83" s="68" t="s">
        <v>1166</v>
      </c>
      <c r="B83" s="38" t="s">
        <v>1078</v>
      </c>
      <c r="C83" s="38" t="s">
        <v>1185</v>
      </c>
      <c r="D83" s="32" t="s">
        <v>1116</v>
      </c>
      <c r="E83" s="2" t="s">
        <v>1186</v>
      </c>
      <c r="F83" s="17"/>
    </row>
    <row r="84" spans="1:6" x14ac:dyDescent="0.2">
      <c r="A84" s="38" t="s">
        <v>1166</v>
      </c>
      <c r="B84" s="38" t="s">
        <v>80</v>
      </c>
      <c r="C84" s="38" t="s">
        <v>392</v>
      </c>
      <c r="D84" s="32" t="s">
        <v>1117</v>
      </c>
      <c r="E84" s="2" t="s">
        <v>1167</v>
      </c>
      <c r="F84" s="17"/>
    </row>
    <row r="85" spans="1:6" x14ac:dyDescent="0.2">
      <c r="A85" s="32" t="s">
        <v>831</v>
      </c>
      <c r="B85" s="32" t="s">
        <v>163</v>
      </c>
      <c r="C85" s="32" t="s">
        <v>256</v>
      </c>
      <c r="D85" s="32" t="s">
        <v>1117</v>
      </c>
      <c r="E85" s="28" t="s">
        <v>832</v>
      </c>
      <c r="F85" s="17"/>
    </row>
    <row r="86" spans="1:6" x14ac:dyDescent="0.2">
      <c r="A86" s="32" t="s">
        <v>831</v>
      </c>
      <c r="B86" s="32" t="s">
        <v>69</v>
      </c>
      <c r="C86" s="32" t="s">
        <v>419</v>
      </c>
      <c r="D86" s="34" t="s">
        <v>1116</v>
      </c>
      <c r="E86" s="28" t="s">
        <v>1151</v>
      </c>
    </row>
    <row r="87" spans="1:6" x14ac:dyDescent="0.2">
      <c r="A87" s="19" t="s">
        <v>831</v>
      </c>
      <c r="B87" s="27" t="s">
        <v>73</v>
      </c>
      <c r="C87" s="27" t="s">
        <v>1378</v>
      </c>
      <c r="D87" s="19" t="s">
        <v>1117</v>
      </c>
      <c r="E87" s="20" t="s">
        <v>1379</v>
      </c>
    </row>
    <row r="88" spans="1:6" x14ac:dyDescent="0.2">
      <c r="A88" s="32" t="s">
        <v>833</v>
      </c>
      <c r="B88" s="32" t="s">
        <v>195</v>
      </c>
      <c r="C88" s="32" t="s">
        <v>389</v>
      </c>
      <c r="D88" s="32" t="s">
        <v>1116</v>
      </c>
      <c r="E88" s="28" t="s">
        <v>834</v>
      </c>
      <c r="F88" s="17"/>
    </row>
    <row r="89" spans="1:6" x14ac:dyDescent="0.2">
      <c r="A89" s="32" t="s">
        <v>833</v>
      </c>
      <c r="B89" s="32" t="s">
        <v>69</v>
      </c>
      <c r="C89" s="32" t="s">
        <v>1058</v>
      </c>
      <c r="D89" s="32" t="s">
        <v>1116</v>
      </c>
      <c r="E89" s="28" t="s">
        <v>1111</v>
      </c>
    </row>
    <row r="90" spans="1:6" x14ac:dyDescent="0.2">
      <c r="A90" s="32" t="s">
        <v>833</v>
      </c>
      <c r="B90" s="32" t="s">
        <v>1073</v>
      </c>
      <c r="C90" s="32" t="s">
        <v>227</v>
      </c>
      <c r="D90" s="32" t="s">
        <v>1116</v>
      </c>
      <c r="E90" s="28" t="s">
        <v>1190</v>
      </c>
    </row>
    <row r="91" spans="1:6" x14ac:dyDescent="0.2">
      <c r="A91" s="32" t="s">
        <v>835</v>
      </c>
      <c r="B91" s="32" t="s">
        <v>91</v>
      </c>
      <c r="C91" s="32" t="s">
        <v>223</v>
      </c>
      <c r="D91" s="32" t="s">
        <v>1116</v>
      </c>
      <c r="E91" s="28" t="s">
        <v>836</v>
      </c>
      <c r="F91" s="17"/>
    </row>
    <row r="92" spans="1:6" x14ac:dyDescent="0.2">
      <c r="A92" s="32" t="s">
        <v>837</v>
      </c>
      <c r="B92" s="32" t="s">
        <v>125</v>
      </c>
      <c r="C92" s="32" t="s">
        <v>274</v>
      </c>
      <c r="D92" s="32" t="s">
        <v>1117</v>
      </c>
      <c r="E92" s="28" t="s">
        <v>838</v>
      </c>
      <c r="F92" s="17"/>
    </row>
    <row r="93" spans="1:6" x14ac:dyDescent="0.2">
      <c r="A93" s="32" t="s">
        <v>837</v>
      </c>
      <c r="B93" s="32" t="s">
        <v>87</v>
      </c>
      <c r="C93" s="32" t="s">
        <v>237</v>
      </c>
      <c r="D93" s="32" t="s">
        <v>1117</v>
      </c>
      <c r="E93" s="28" t="s">
        <v>839</v>
      </c>
      <c r="F93" s="17"/>
    </row>
    <row r="94" spans="1:6" x14ac:dyDescent="0.2">
      <c r="A94" s="32" t="s">
        <v>837</v>
      </c>
      <c r="B94" s="32" t="s">
        <v>80</v>
      </c>
      <c r="C94" s="32" t="s">
        <v>223</v>
      </c>
      <c r="D94" s="32" t="s">
        <v>1116</v>
      </c>
      <c r="E94" s="28" t="s">
        <v>397</v>
      </c>
      <c r="F94" s="17"/>
    </row>
    <row r="95" spans="1:6" x14ac:dyDescent="0.2">
      <c r="A95" s="32" t="s">
        <v>1148</v>
      </c>
      <c r="B95" s="17" t="s">
        <v>1078</v>
      </c>
      <c r="C95" s="32" t="s">
        <v>230</v>
      </c>
      <c r="D95" s="32" t="s">
        <v>1117</v>
      </c>
      <c r="E95" s="28" t="s">
        <v>1149</v>
      </c>
    </row>
    <row r="96" spans="1:6" s="19" customFormat="1" x14ac:dyDescent="0.2">
      <c r="A96" s="19" t="s">
        <v>1148</v>
      </c>
      <c r="B96" s="27" t="s">
        <v>1385</v>
      </c>
      <c r="C96" s="27" t="s">
        <v>1231</v>
      </c>
      <c r="D96" s="32" t="s">
        <v>1117</v>
      </c>
      <c r="E96" s="20" t="s">
        <v>1415</v>
      </c>
    </row>
    <row r="97" spans="1:6" x14ac:dyDescent="0.2">
      <c r="A97" s="32" t="s">
        <v>840</v>
      </c>
      <c r="B97" s="32" t="s">
        <v>136</v>
      </c>
      <c r="C97" s="32" t="s">
        <v>239</v>
      </c>
      <c r="D97" s="32" t="s">
        <v>1117</v>
      </c>
      <c r="E97" s="28" t="s">
        <v>841</v>
      </c>
      <c r="F97" s="17"/>
    </row>
    <row r="98" spans="1:6" x14ac:dyDescent="0.2">
      <c r="A98" s="67" t="s">
        <v>840</v>
      </c>
      <c r="B98" s="34" t="s">
        <v>979</v>
      </c>
      <c r="C98" s="34" t="s">
        <v>1248</v>
      </c>
      <c r="D98" s="34" t="s">
        <v>1117</v>
      </c>
      <c r="E98" s="20" t="s">
        <v>1227</v>
      </c>
    </row>
    <row r="99" spans="1:6" x14ac:dyDescent="0.2">
      <c r="A99" s="32" t="s">
        <v>842</v>
      </c>
      <c r="B99" s="32" t="s">
        <v>93</v>
      </c>
      <c r="C99" s="32" t="s">
        <v>220</v>
      </c>
      <c r="D99" s="32" t="s">
        <v>1117</v>
      </c>
      <c r="E99" s="28" t="s">
        <v>843</v>
      </c>
      <c r="F99" s="17"/>
    </row>
    <row r="100" spans="1:6" x14ac:dyDescent="0.2">
      <c r="A100" s="19" t="s">
        <v>842</v>
      </c>
      <c r="B100" s="19" t="s">
        <v>1348</v>
      </c>
      <c r="C100" s="27" t="s">
        <v>326</v>
      </c>
      <c r="D100" s="19" t="s">
        <v>1117</v>
      </c>
      <c r="E100" s="20" t="s">
        <v>1446</v>
      </c>
    </row>
    <row r="101" spans="1:6" x14ac:dyDescent="0.2">
      <c r="A101" s="32" t="s">
        <v>844</v>
      </c>
      <c r="B101" s="32" t="s">
        <v>87</v>
      </c>
      <c r="C101" s="32" t="s">
        <v>344</v>
      </c>
      <c r="D101" s="32" t="s">
        <v>1116</v>
      </c>
      <c r="E101" s="28" t="s">
        <v>345</v>
      </c>
      <c r="F101" s="17"/>
    </row>
    <row r="102" spans="1:6" x14ac:dyDescent="0.2">
      <c r="A102" s="32" t="s">
        <v>844</v>
      </c>
      <c r="B102" s="32" t="s">
        <v>93</v>
      </c>
      <c r="C102" s="32" t="s">
        <v>280</v>
      </c>
      <c r="D102" s="32" t="s">
        <v>1116</v>
      </c>
      <c r="E102" s="28" t="s">
        <v>460</v>
      </c>
      <c r="F102" s="17"/>
    </row>
    <row r="103" spans="1:6" x14ac:dyDescent="0.2">
      <c r="A103" s="32" t="s">
        <v>845</v>
      </c>
      <c r="B103" s="32" t="s">
        <v>52</v>
      </c>
      <c r="C103" s="32" t="s">
        <v>298</v>
      </c>
      <c r="D103" s="32" t="s">
        <v>1116</v>
      </c>
      <c r="E103" s="28" t="s">
        <v>846</v>
      </c>
      <c r="F103" s="17"/>
    </row>
    <row r="104" spans="1:6" x14ac:dyDescent="0.2">
      <c r="A104" s="32" t="s">
        <v>845</v>
      </c>
      <c r="B104" s="32" t="s">
        <v>153</v>
      </c>
      <c r="C104" s="32" t="s">
        <v>223</v>
      </c>
      <c r="D104" s="32" t="s">
        <v>1116</v>
      </c>
      <c r="E104" s="28" t="s">
        <v>847</v>
      </c>
      <c r="F104" s="17"/>
    </row>
    <row r="105" spans="1:6" x14ac:dyDescent="0.2">
      <c r="A105" s="32" t="s">
        <v>848</v>
      </c>
      <c r="B105" s="32" t="s">
        <v>163</v>
      </c>
      <c r="C105" s="32" t="s">
        <v>232</v>
      </c>
      <c r="D105" s="32" t="s">
        <v>1117</v>
      </c>
      <c r="E105" s="28" t="s">
        <v>849</v>
      </c>
      <c r="F105" s="17"/>
    </row>
    <row r="106" spans="1:6" x14ac:dyDescent="0.2">
      <c r="A106" s="32" t="s">
        <v>850</v>
      </c>
      <c r="B106" s="32" t="s">
        <v>52</v>
      </c>
      <c r="C106" s="32" t="s">
        <v>404</v>
      </c>
      <c r="D106" s="32" t="s">
        <v>1117</v>
      </c>
      <c r="E106" s="28" t="s">
        <v>421</v>
      </c>
      <c r="F106" s="17"/>
    </row>
    <row r="107" spans="1:6" x14ac:dyDescent="0.2">
      <c r="A107" s="32" t="s">
        <v>850</v>
      </c>
      <c r="B107" s="32" t="s">
        <v>80</v>
      </c>
      <c r="C107" s="32" t="s">
        <v>466</v>
      </c>
      <c r="D107" s="32" t="s">
        <v>1116</v>
      </c>
      <c r="E107" s="28" t="s">
        <v>501</v>
      </c>
      <c r="F107" s="17"/>
    </row>
    <row r="108" spans="1:6" x14ac:dyDescent="0.2">
      <c r="A108" s="32" t="s">
        <v>851</v>
      </c>
      <c r="B108" s="32" t="s">
        <v>208</v>
      </c>
      <c r="C108" s="32" t="s">
        <v>249</v>
      </c>
      <c r="D108" s="32" t="s">
        <v>1116</v>
      </c>
      <c r="E108" s="28" t="s">
        <v>852</v>
      </c>
      <c r="F108" s="17"/>
    </row>
    <row r="109" spans="1:6" x14ac:dyDescent="0.2">
      <c r="A109" s="32" t="s">
        <v>853</v>
      </c>
      <c r="B109" s="32" t="s">
        <v>87</v>
      </c>
      <c r="C109" s="32" t="s">
        <v>249</v>
      </c>
      <c r="D109" s="32" t="s">
        <v>1117</v>
      </c>
      <c r="E109" s="28" t="s">
        <v>481</v>
      </c>
      <c r="F109" s="17"/>
    </row>
    <row r="110" spans="1:6" x14ac:dyDescent="0.2">
      <c r="A110" s="32" t="s">
        <v>853</v>
      </c>
      <c r="B110" s="32" t="s">
        <v>52</v>
      </c>
      <c r="C110" s="32" t="s">
        <v>298</v>
      </c>
      <c r="D110" s="32" t="s">
        <v>1116</v>
      </c>
      <c r="E110" s="28" t="s">
        <v>854</v>
      </c>
      <c r="F110" s="17"/>
    </row>
    <row r="111" spans="1:6" x14ac:dyDescent="0.2">
      <c r="A111" s="32" t="s">
        <v>853</v>
      </c>
      <c r="B111" s="32" t="s">
        <v>108</v>
      </c>
      <c r="C111" s="32" t="s">
        <v>447</v>
      </c>
      <c r="D111" s="32" t="s">
        <v>1116</v>
      </c>
      <c r="E111" s="28" t="s">
        <v>855</v>
      </c>
      <c r="F111" s="17"/>
    </row>
    <row r="112" spans="1:6" x14ac:dyDescent="0.2">
      <c r="A112" s="32" t="s">
        <v>853</v>
      </c>
      <c r="B112" s="32" t="s">
        <v>117</v>
      </c>
      <c r="C112" s="32" t="s">
        <v>363</v>
      </c>
      <c r="D112" s="32" t="s">
        <v>1117</v>
      </c>
      <c r="E112" s="28" t="s">
        <v>856</v>
      </c>
      <c r="F112" s="17"/>
    </row>
    <row r="113" spans="1:6" x14ac:dyDescent="0.2">
      <c r="A113" s="32" t="s">
        <v>853</v>
      </c>
      <c r="B113" s="32" t="s">
        <v>163</v>
      </c>
      <c r="C113" s="32" t="s">
        <v>294</v>
      </c>
      <c r="D113" s="32" t="s">
        <v>1117</v>
      </c>
      <c r="E113" s="28" t="s">
        <v>473</v>
      </c>
      <c r="F113" s="17"/>
    </row>
    <row r="114" spans="1:6" x14ac:dyDescent="0.2">
      <c r="A114" s="32" t="s">
        <v>857</v>
      </c>
      <c r="B114" s="32" t="s">
        <v>87</v>
      </c>
      <c r="C114" s="32" t="s">
        <v>363</v>
      </c>
      <c r="D114" s="32" t="s">
        <v>1117</v>
      </c>
      <c r="E114" s="28" t="s">
        <v>488</v>
      </c>
      <c r="F114" s="17"/>
    </row>
    <row r="115" spans="1:6" x14ac:dyDescent="0.2">
      <c r="A115" s="32" t="s">
        <v>857</v>
      </c>
      <c r="B115" s="32" t="s">
        <v>171</v>
      </c>
      <c r="C115" s="32" t="s">
        <v>227</v>
      </c>
      <c r="D115" s="32" t="s">
        <v>1116</v>
      </c>
      <c r="E115" s="28" t="s">
        <v>858</v>
      </c>
      <c r="F115" s="17"/>
    </row>
    <row r="116" spans="1:6" x14ac:dyDescent="0.2">
      <c r="A116" s="32" t="s">
        <v>857</v>
      </c>
      <c r="B116" s="32" t="s">
        <v>163</v>
      </c>
      <c r="C116" s="32" t="s">
        <v>306</v>
      </c>
      <c r="D116" s="32" t="s">
        <v>1117</v>
      </c>
      <c r="E116" s="28" t="s">
        <v>859</v>
      </c>
      <c r="F116" s="17"/>
    </row>
    <row r="117" spans="1:6" x14ac:dyDescent="0.2">
      <c r="A117" s="32" t="s">
        <v>860</v>
      </c>
      <c r="B117" s="32" t="s">
        <v>87</v>
      </c>
      <c r="C117" s="32" t="s">
        <v>220</v>
      </c>
      <c r="D117" s="32" t="s">
        <v>1116</v>
      </c>
      <c r="E117" s="28" t="s">
        <v>861</v>
      </c>
      <c r="F117" s="66" t="s">
        <v>241</v>
      </c>
    </row>
    <row r="118" spans="1:6" s="19" customFormat="1" x14ac:dyDescent="0.2">
      <c r="A118" s="19" t="s">
        <v>860</v>
      </c>
      <c r="B118" s="19" t="s">
        <v>1303</v>
      </c>
      <c r="C118" s="27" t="s">
        <v>1377</v>
      </c>
      <c r="D118" s="32" t="s">
        <v>1117</v>
      </c>
      <c r="E118" s="20" t="s">
        <v>1418</v>
      </c>
    </row>
    <row r="119" spans="1:6" x14ac:dyDescent="0.2">
      <c r="A119" s="32" t="s">
        <v>862</v>
      </c>
      <c r="B119" s="32" t="s">
        <v>163</v>
      </c>
      <c r="C119" s="32" t="s">
        <v>220</v>
      </c>
      <c r="D119" s="32" t="s">
        <v>1117</v>
      </c>
      <c r="E119" s="28" t="s">
        <v>354</v>
      </c>
      <c r="F119" s="17"/>
    </row>
    <row r="120" spans="1:6" x14ac:dyDescent="0.2">
      <c r="A120" s="19" t="s">
        <v>862</v>
      </c>
      <c r="B120" s="19" t="s">
        <v>213</v>
      </c>
      <c r="C120" s="19" t="s">
        <v>447</v>
      </c>
      <c r="D120" s="19" t="s">
        <v>1116</v>
      </c>
      <c r="E120" s="20" t="s">
        <v>1457</v>
      </c>
    </row>
    <row r="121" spans="1:6" x14ac:dyDescent="0.2">
      <c r="A121" s="32" t="s">
        <v>863</v>
      </c>
      <c r="B121" s="32" t="s">
        <v>163</v>
      </c>
      <c r="C121" s="32" t="s">
        <v>220</v>
      </c>
      <c r="D121" s="32" t="s">
        <v>1116</v>
      </c>
      <c r="E121" s="28" t="s">
        <v>368</v>
      </c>
      <c r="F121" s="17"/>
    </row>
    <row r="122" spans="1:6" x14ac:dyDescent="0.2">
      <c r="A122" s="32" t="s">
        <v>864</v>
      </c>
      <c r="B122" s="32" t="s">
        <v>125</v>
      </c>
      <c r="C122" s="32" t="s">
        <v>235</v>
      </c>
      <c r="D122" s="32" t="s">
        <v>1117</v>
      </c>
      <c r="E122" s="28" t="s">
        <v>865</v>
      </c>
      <c r="F122" s="17"/>
    </row>
    <row r="123" spans="1:6" x14ac:dyDescent="0.2">
      <c r="A123" s="32" t="s">
        <v>864</v>
      </c>
      <c r="B123" s="32" t="s">
        <v>52</v>
      </c>
      <c r="C123" s="32" t="s">
        <v>326</v>
      </c>
      <c r="D123" s="32" t="s">
        <v>1116</v>
      </c>
      <c r="E123" s="28" t="s">
        <v>480</v>
      </c>
      <c r="F123" s="17"/>
    </row>
    <row r="124" spans="1:6" x14ac:dyDescent="0.2">
      <c r="A124" s="32" t="s">
        <v>864</v>
      </c>
      <c r="B124" s="32" t="s">
        <v>108</v>
      </c>
      <c r="C124" s="32" t="s">
        <v>302</v>
      </c>
      <c r="D124" s="32" t="s">
        <v>1117</v>
      </c>
      <c r="E124" s="28" t="s">
        <v>866</v>
      </c>
      <c r="F124" s="17"/>
    </row>
    <row r="125" spans="1:6" x14ac:dyDescent="0.2">
      <c r="A125" s="32" t="s">
        <v>864</v>
      </c>
      <c r="B125" s="32" t="s">
        <v>163</v>
      </c>
      <c r="C125" s="32" t="s">
        <v>225</v>
      </c>
      <c r="D125" s="32" t="s">
        <v>1116</v>
      </c>
      <c r="E125" s="28" t="s">
        <v>492</v>
      </c>
      <c r="F125" s="17"/>
    </row>
    <row r="126" spans="1:6" x14ac:dyDescent="0.2">
      <c r="A126" s="32" t="s">
        <v>867</v>
      </c>
      <c r="B126" s="32" t="s">
        <v>59</v>
      </c>
      <c r="C126" s="32" t="s">
        <v>280</v>
      </c>
      <c r="D126" s="32" t="s">
        <v>1117</v>
      </c>
      <c r="E126" s="28" t="s">
        <v>281</v>
      </c>
      <c r="F126" s="17"/>
    </row>
    <row r="127" spans="1:6" x14ac:dyDescent="0.2">
      <c r="A127" s="32" t="s">
        <v>868</v>
      </c>
      <c r="B127" s="32" t="s">
        <v>69</v>
      </c>
      <c r="C127" s="32" t="s">
        <v>237</v>
      </c>
      <c r="D127" s="32" t="s">
        <v>1116</v>
      </c>
      <c r="E127" s="28" t="s">
        <v>530</v>
      </c>
      <c r="F127" s="17"/>
    </row>
    <row r="128" spans="1:6" x14ac:dyDescent="0.2">
      <c r="A128" s="32" t="s">
        <v>868</v>
      </c>
      <c r="B128" s="32" t="s">
        <v>204</v>
      </c>
      <c r="C128" s="32" t="s">
        <v>247</v>
      </c>
      <c r="D128" s="32" t="s">
        <v>1117</v>
      </c>
      <c r="E128" s="28" t="s">
        <v>1160</v>
      </c>
      <c r="F128" s="17"/>
    </row>
    <row r="129" spans="1:6" x14ac:dyDescent="0.2">
      <c r="A129" s="32" t="s">
        <v>869</v>
      </c>
      <c r="B129" s="32" t="s">
        <v>163</v>
      </c>
      <c r="C129" s="32" t="s">
        <v>302</v>
      </c>
      <c r="D129" s="32" t="s">
        <v>1116</v>
      </c>
      <c r="E129" s="28" t="s">
        <v>378</v>
      </c>
      <c r="F129" s="17"/>
    </row>
    <row r="130" spans="1:6" x14ac:dyDescent="0.2">
      <c r="A130" s="32" t="s">
        <v>870</v>
      </c>
      <c r="B130" s="32" t="s">
        <v>208</v>
      </c>
      <c r="C130" s="32" t="s">
        <v>404</v>
      </c>
      <c r="D130" s="32" t="s">
        <v>1116</v>
      </c>
      <c r="E130" s="28" t="s">
        <v>463</v>
      </c>
      <c r="F130" s="17"/>
    </row>
    <row r="131" spans="1:6" x14ac:dyDescent="0.2">
      <c r="A131" s="32" t="s">
        <v>871</v>
      </c>
      <c r="B131" s="32" t="s">
        <v>136</v>
      </c>
      <c r="C131" s="32" t="s">
        <v>306</v>
      </c>
      <c r="D131" s="32" t="s">
        <v>1117</v>
      </c>
      <c r="E131" s="28" t="s">
        <v>396</v>
      </c>
      <c r="F131" s="17"/>
    </row>
    <row r="132" spans="1:6" x14ac:dyDescent="0.2">
      <c r="A132" s="32" t="s">
        <v>871</v>
      </c>
      <c r="B132" s="32" t="s">
        <v>108</v>
      </c>
      <c r="C132" s="32" t="s">
        <v>339</v>
      </c>
      <c r="D132" s="32" t="s">
        <v>1116</v>
      </c>
      <c r="E132" s="28" t="s">
        <v>872</v>
      </c>
      <c r="F132" s="17"/>
    </row>
    <row r="133" spans="1:6" x14ac:dyDescent="0.2">
      <c r="A133" s="32" t="s">
        <v>873</v>
      </c>
      <c r="B133" s="32" t="s">
        <v>163</v>
      </c>
      <c r="C133" s="32" t="s">
        <v>288</v>
      </c>
      <c r="D133" s="32" t="s">
        <v>1116</v>
      </c>
      <c r="E133" s="28" t="s">
        <v>874</v>
      </c>
      <c r="F133" s="17"/>
    </row>
    <row r="134" spans="1:6" x14ac:dyDescent="0.2">
      <c r="A134" s="32" t="s">
        <v>873</v>
      </c>
      <c r="B134" s="32" t="s">
        <v>163</v>
      </c>
      <c r="C134" s="32" t="s">
        <v>290</v>
      </c>
      <c r="D134" s="32" t="s">
        <v>1116</v>
      </c>
      <c r="E134" s="28" t="s">
        <v>517</v>
      </c>
      <c r="F134" s="17"/>
    </row>
    <row r="135" spans="1:6" x14ac:dyDescent="0.2">
      <c r="A135" s="32" t="s">
        <v>875</v>
      </c>
      <c r="B135" s="32" t="s">
        <v>163</v>
      </c>
      <c r="C135" s="32" t="s">
        <v>363</v>
      </c>
      <c r="D135" s="32" t="s">
        <v>1116</v>
      </c>
      <c r="E135" s="28" t="s">
        <v>490</v>
      </c>
      <c r="F135" s="17"/>
    </row>
    <row r="136" spans="1:6" x14ac:dyDescent="0.2">
      <c r="A136" s="32" t="s">
        <v>875</v>
      </c>
      <c r="B136" s="32" t="s">
        <v>204</v>
      </c>
      <c r="C136" s="32" t="s">
        <v>249</v>
      </c>
      <c r="D136" s="32" t="s">
        <v>1116</v>
      </c>
      <c r="E136" s="28" t="s">
        <v>369</v>
      </c>
      <c r="F136" s="17"/>
    </row>
    <row r="137" spans="1:6" x14ac:dyDescent="0.2">
      <c r="A137" s="32" t="s">
        <v>876</v>
      </c>
      <c r="B137" s="32" t="s">
        <v>202</v>
      </c>
      <c r="C137" s="32" t="s">
        <v>285</v>
      </c>
      <c r="D137" s="32" t="s">
        <v>1117</v>
      </c>
      <c r="E137" s="28" t="s">
        <v>430</v>
      </c>
      <c r="F137" s="17"/>
    </row>
    <row r="138" spans="1:6" x14ac:dyDescent="0.2">
      <c r="A138" s="32" t="s">
        <v>877</v>
      </c>
      <c r="B138" s="32" t="s">
        <v>136</v>
      </c>
      <c r="C138" s="32" t="s">
        <v>237</v>
      </c>
      <c r="D138" s="32" t="s">
        <v>1117</v>
      </c>
      <c r="E138" s="28" t="s">
        <v>878</v>
      </c>
      <c r="F138" s="17"/>
    </row>
    <row r="139" spans="1:6" x14ac:dyDescent="0.2">
      <c r="A139" s="32" t="s">
        <v>879</v>
      </c>
      <c r="B139" s="32" t="s">
        <v>204</v>
      </c>
      <c r="C139" s="32" t="s">
        <v>326</v>
      </c>
      <c r="D139" s="32" t="s">
        <v>1117</v>
      </c>
      <c r="E139" s="28" t="s">
        <v>880</v>
      </c>
      <c r="F139" s="17"/>
    </row>
    <row r="140" spans="1:6" x14ac:dyDescent="0.2">
      <c r="A140" s="32" t="s">
        <v>881</v>
      </c>
      <c r="B140" s="32" t="s">
        <v>136</v>
      </c>
      <c r="C140" s="32" t="s">
        <v>245</v>
      </c>
      <c r="D140" s="32" t="s">
        <v>1117</v>
      </c>
      <c r="E140" s="28" t="s">
        <v>408</v>
      </c>
      <c r="F140" s="17"/>
    </row>
    <row r="141" spans="1:6" x14ac:dyDescent="0.2">
      <c r="A141" s="32" t="s">
        <v>882</v>
      </c>
      <c r="B141" s="32" t="s">
        <v>163</v>
      </c>
      <c r="C141" s="32" t="s">
        <v>272</v>
      </c>
      <c r="D141" s="32" t="s">
        <v>1117</v>
      </c>
      <c r="E141" s="28" t="s">
        <v>883</v>
      </c>
      <c r="F141" s="17"/>
    </row>
    <row r="142" spans="1:6" x14ac:dyDescent="0.2">
      <c r="A142" s="32" t="s">
        <v>884</v>
      </c>
      <c r="B142" s="32" t="s">
        <v>204</v>
      </c>
      <c r="C142" s="32" t="s">
        <v>442</v>
      </c>
      <c r="D142" s="32" t="s">
        <v>1117</v>
      </c>
      <c r="E142" s="28" t="s">
        <v>443</v>
      </c>
      <c r="F142" s="17"/>
    </row>
    <row r="143" spans="1:6" x14ac:dyDescent="0.2">
      <c r="A143" s="32" t="s">
        <v>885</v>
      </c>
      <c r="B143" s="32" t="s">
        <v>52</v>
      </c>
      <c r="C143" s="32" t="s">
        <v>280</v>
      </c>
      <c r="D143" s="32" t="s">
        <v>1117</v>
      </c>
      <c r="E143" s="28" t="s">
        <v>886</v>
      </c>
      <c r="F143" s="17"/>
    </row>
    <row r="144" spans="1:6" x14ac:dyDescent="0.2">
      <c r="A144" s="32" t="s">
        <v>887</v>
      </c>
      <c r="B144" s="32" t="s">
        <v>163</v>
      </c>
      <c r="C144" s="32" t="s">
        <v>280</v>
      </c>
      <c r="D144" s="32" t="s">
        <v>1117</v>
      </c>
      <c r="E144" s="28" t="s">
        <v>497</v>
      </c>
      <c r="F144" s="17"/>
    </row>
    <row r="145" spans="1:6" x14ac:dyDescent="0.2">
      <c r="A145" s="32" t="s">
        <v>888</v>
      </c>
      <c r="B145" s="32" t="s">
        <v>87</v>
      </c>
      <c r="C145" s="32" t="s">
        <v>404</v>
      </c>
      <c r="D145" s="32" t="s">
        <v>1117</v>
      </c>
      <c r="E145" s="28" t="s">
        <v>889</v>
      </c>
      <c r="F145" s="1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8"/>
  <sheetViews>
    <sheetView zoomScale="115" zoomScaleNormal="115" workbookViewId="0">
      <selection activeCell="L16" sqref="L16"/>
    </sheetView>
  </sheetViews>
  <sheetFormatPr defaultRowHeight="15" customHeight="1" x14ac:dyDescent="0.25"/>
  <cols>
    <col min="1" max="1" width="5.85546875" style="70" bestFit="1" customWidth="1"/>
    <col min="2" max="2" width="1.7109375" bestFit="1" customWidth="1"/>
    <col min="3" max="3" width="15" bestFit="1" customWidth="1"/>
    <col min="4" max="4" width="31.28515625" bestFit="1" customWidth="1"/>
    <col min="5" max="5" width="6.5703125" style="36" customWidth="1"/>
    <col min="6" max="6" width="9.5703125" style="70" customWidth="1"/>
    <col min="7" max="7" width="2" bestFit="1" customWidth="1"/>
  </cols>
  <sheetData>
    <row r="1" spans="1:17" x14ac:dyDescent="0.25">
      <c r="A1" s="64" t="s">
        <v>1253</v>
      </c>
      <c r="B1" s="3" t="s">
        <v>218</v>
      </c>
      <c r="C1" s="3" t="s">
        <v>1208</v>
      </c>
      <c r="D1" s="3" t="s">
        <v>1246</v>
      </c>
      <c r="E1" s="22" t="s">
        <v>1247</v>
      </c>
      <c r="F1" s="64" t="s">
        <v>933</v>
      </c>
      <c r="G1" s="3"/>
    </row>
    <row r="2" spans="1:17" x14ac:dyDescent="0.25">
      <c r="A2" s="20">
        <v>212</v>
      </c>
      <c r="B2" s="19"/>
      <c r="C2" s="19" t="s">
        <v>1105</v>
      </c>
      <c r="D2" s="19" t="s">
        <v>1141</v>
      </c>
      <c r="E2" s="19" t="s">
        <v>1117</v>
      </c>
      <c r="F2" s="20" t="s">
        <v>1240</v>
      </c>
    </row>
    <row r="3" spans="1:17" x14ac:dyDescent="0.25">
      <c r="A3" s="20">
        <v>172</v>
      </c>
      <c r="B3" s="19"/>
      <c r="C3" s="19" t="s">
        <v>1223</v>
      </c>
      <c r="D3" s="19" t="s">
        <v>1141</v>
      </c>
      <c r="E3" s="19" t="s">
        <v>1116</v>
      </c>
      <c r="F3" s="20" t="s">
        <v>1234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5">
      <c r="A4" s="28">
        <v>138</v>
      </c>
      <c r="B4" s="27"/>
      <c r="C4" s="27" t="s">
        <v>1105</v>
      </c>
      <c r="D4" s="27" t="s">
        <v>1187</v>
      </c>
      <c r="E4" s="32" t="s">
        <v>1116</v>
      </c>
      <c r="F4" s="28" t="s">
        <v>1202</v>
      </c>
      <c r="G4" s="3"/>
    </row>
    <row r="5" spans="1:17" x14ac:dyDescent="0.25">
      <c r="A5" s="86">
        <v>137</v>
      </c>
      <c r="B5" s="19" t="s">
        <v>218</v>
      </c>
      <c r="C5" s="27" t="s">
        <v>1105</v>
      </c>
      <c r="D5" s="86" t="s">
        <v>1319</v>
      </c>
      <c r="E5" s="107" t="s">
        <v>1116</v>
      </c>
      <c r="F5" s="20" t="s">
        <v>1398</v>
      </c>
    </row>
    <row r="6" spans="1:17" x14ac:dyDescent="0.25">
      <c r="A6" s="86">
        <v>133</v>
      </c>
      <c r="B6" s="19"/>
      <c r="C6" s="27" t="s">
        <v>1105</v>
      </c>
      <c r="D6" s="86" t="s">
        <v>230</v>
      </c>
      <c r="E6" s="107" t="s">
        <v>1117</v>
      </c>
      <c r="F6" s="20" t="s">
        <v>1444</v>
      </c>
    </row>
    <row r="7" spans="1:17" x14ac:dyDescent="0.25">
      <c r="A7" s="20">
        <v>130</v>
      </c>
      <c r="B7" s="19"/>
      <c r="C7" s="19" t="s">
        <v>1223</v>
      </c>
      <c r="D7" s="19" t="s">
        <v>1141</v>
      </c>
      <c r="E7" s="19" t="s">
        <v>1117</v>
      </c>
      <c r="F7" s="20" t="s">
        <v>1240</v>
      </c>
    </row>
    <row r="8" spans="1:17" x14ac:dyDescent="0.25">
      <c r="A8" s="20">
        <v>130</v>
      </c>
      <c r="B8" s="19"/>
      <c r="C8" s="19" t="s">
        <v>1105</v>
      </c>
      <c r="D8" s="19" t="s">
        <v>1268</v>
      </c>
      <c r="E8" s="19" t="s">
        <v>1116</v>
      </c>
      <c r="F8" s="20" t="s">
        <v>1326</v>
      </c>
      <c r="G8" s="3"/>
    </row>
    <row r="9" spans="1:17" x14ac:dyDescent="0.25">
      <c r="A9" s="28">
        <v>123</v>
      </c>
      <c r="B9" s="27"/>
      <c r="C9" s="27" t="s">
        <v>1105</v>
      </c>
      <c r="D9" s="27" t="s">
        <v>1191</v>
      </c>
      <c r="E9" s="32" t="s">
        <v>1116</v>
      </c>
      <c r="F9" s="28" t="s">
        <v>1192</v>
      </c>
      <c r="G9" s="19"/>
    </row>
    <row r="10" spans="1:17" x14ac:dyDescent="0.25">
      <c r="A10" s="28">
        <v>122</v>
      </c>
      <c r="B10" s="19"/>
      <c r="C10" s="27" t="s">
        <v>1105</v>
      </c>
      <c r="D10" s="27" t="s">
        <v>1197</v>
      </c>
      <c r="E10" s="34" t="s">
        <v>1116</v>
      </c>
      <c r="F10" s="20" t="s">
        <v>1198</v>
      </c>
      <c r="G10" s="3"/>
    </row>
    <row r="11" spans="1:17" x14ac:dyDescent="0.25">
      <c r="A11" s="86">
        <v>119</v>
      </c>
      <c r="B11" s="19"/>
      <c r="C11" s="19" t="s">
        <v>1412</v>
      </c>
      <c r="D11" s="86" t="s">
        <v>326</v>
      </c>
      <c r="E11" s="107" t="s">
        <v>1117</v>
      </c>
      <c r="F11" s="20" t="s">
        <v>1446</v>
      </c>
      <c r="G11" s="19"/>
    </row>
    <row r="12" spans="1:17" x14ac:dyDescent="0.25">
      <c r="A12" s="28">
        <v>114</v>
      </c>
      <c r="B12" s="27" t="s">
        <v>218</v>
      </c>
      <c r="C12" s="27" t="s">
        <v>172</v>
      </c>
      <c r="D12" s="27" t="s">
        <v>294</v>
      </c>
      <c r="E12" s="32" t="s">
        <v>1117</v>
      </c>
      <c r="F12" s="28" t="s">
        <v>473</v>
      </c>
      <c r="G12" s="4" t="s">
        <v>241</v>
      </c>
    </row>
    <row r="13" spans="1:17" x14ac:dyDescent="0.25">
      <c r="A13" s="28">
        <v>112</v>
      </c>
      <c r="B13" s="19"/>
      <c r="C13" s="27" t="s">
        <v>163</v>
      </c>
      <c r="D13" s="19" t="s">
        <v>466</v>
      </c>
      <c r="E13" s="34" t="s">
        <v>1117</v>
      </c>
      <c r="F13" s="20" t="s">
        <v>1129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25">
      <c r="A14" s="28">
        <v>111</v>
      </c>
      <c r="B14" s="27" t="s">
        <v>218</v>
      </c>
      <c r="C14" s="27" t="s">
        <v>172</v>
      </c>
      <c r="D14" s="27" t="s">
        <v>249</v>
      </c>
      <c r="E14" s="32" t="s">
        <v>1117</v>
      </c>
      <c r="F14" s="28" t="s">
        <v>412</v>
      </c>
      <c r="G14" s="4"/>
      <c r="K14" s="28"/>
      <c r="L14" s="19"/>
      <c r="M14" s="27"/>
      <c r="N14" s="30"/>
      <c r="O14" s="19"/>
      <c r="P14" s="34"/>
      <c r="Q14" s="20"/>
    </row>
    <row r="15" spans="1:17" x14ac:dyDescent="0.25">
      <c r="A15" s="20">
        <v>111</v>
      </c>
      <c r="B15" s="19"/>
      <c r="C15" s="19" t="s">
        <v>80</v>
      </c>
      <c r="D15" s="19" t="s">
        <v>1144</v>
      </c>
      <c r="E15" s="19" t="s">
        <v>1117</v>
      </c>
      <c r="F15" s="20" t="s">
        <v>1229</v>
      </c>
    </row>
    <row r="16" spans="1:17" x14ac:dyDescent="0.25">
      <c r="A16" s="28">
        <v>109</v>
      </c>
      <c r="B16" s="27"/>
      <c r="C16" s="27" t="s">
        <v>163</v>
      </c>
      <c r="D16" s="27" t="s">
        <v>223</v>
      </c>
      <c r="E16" s="32" t="s">
        <v>1117</v>
      </c>
      <c r="F16" s="28" t="s">
        <v>224</v>
      </c>
      <c r="G16" s="4"/>
      <c r="K16" s="28"/>
      <c r="L16" s="27"/>
      <c r="M16" s="27"/>
      <c r="N16" s="30"/>
      <c r="O16" s="27"/>
      <c r="P16" s="32"/>
      <c r="Q16" s="28"/>
    </row>
    <row r="17" spans="1:17" x14ac:dyDescent="0.25">
      <c r="A17" s="20">
        <v>109</v>
      </c>
      <c r="B17" s="19"/>
      <c r="C17" s="34" t="s">
        <v>1265</v>
      </c>
      <c r="D17" s="32" t="s">
        <v>1366</v>
      </c>
      <c r="E17" s="32" t="s">
        <v>1117</v>
      </c>
      <c r="F17" s="28" t="s">
        <v>1367</v>
      </c>
      <c r="G17" s="4" t="s">
        <v>241</v>
      </c>
      <c r="K17" s="28"/>
      <c r="L17" s="19"/>
      <c r="M17" s="17"/>
      <c r="N17" s="30"/>
      <c r="O17" s="27"/>
      <c r="P17" s="32"/>
      <c r="Q17" s="28"/>
    </row>
    <row r="18" spans="1:17" x14ac:dyDescent="0.25">
      <c r="A18" s="28">
        <v>108</v>
      </c>
      <c r="B18" s="27"/>
      <c r="C18" s="27" t="s">
        <v>163</v>
      </c>
      <c r="D18" s="27" t="s">
        <v>227</v>
      </c>
      <c r="E18" s="32" t="s">
        <v>1116</v>
      </c>
      <c r="F18" s="28" t="s">
        <v>228</v>
      </c>
      <c r="G18" s="19"/>
    </row>
    <row r="19" spans="1:17" x14ac:dyDescent="0.25">
      <c r="A19" s="28">
        <v>106</v>
      </c>
      <c r="B19" s="27" t="s">
        <v>218</v>
      </c>
      <c r="C19" s="27" t="s">
        <v>163</v>
      </c>
      <c r="D19" s="27" t="s">
        <v>363</v>
      </c>
      <c r="E19" s="32" t="s">
        <v>1116</v>
      </c>
      <c r="F19" s="28" t="s">
        <v>483</v>
      </c>
    </row>
    <row r="20" spans="1:17" x14ac:dyDescent="0.25">
      <c r="A20" s="28">
        <v>105</v>
      </c>
      <c r="B20" s="27" t="s">
        <v>218</v>
      </c>
      <c r="C20" s="27" t="s">
        <v>1105</v>
      </c>
      <c r="D20" s="27" t="s">
        <v>1199</v>
      </c>
      <c r="E20" s="34" t="s">
        <v>1116</v>
      </c>
      <c r="F20" s="20" t="s">
        <v>1200</v>
      </c>
      <c r="G20" s="19"/>
      <c r="K20" s="19"/>
      <c r="L20" s="19"/>
      <c r="M20" s="19"/>
      <c r="N20" s="30"/>
      <c r="O20" s="27"/>
      <c r="P20" s="32"/>
      <c r="Q20" s="28"/>
    </row>
    <row r="21" spans="1:17" x14ac:dyDescent="0.25">
      <c r="A21" s="20">
        <v>105</v>
      </c>
      <c r="B21" s="19" t="s">
        <v>218</v>
      </c>
      <c r="C21" s="34" t="s">
        <v>22</v>
      </c>
      <c r="D21" s="32" t="s">
        <v>1319</v>
      </c>
      <c r="E21" s="32" t="s">
        <v>1117</v>
      </c>
      <c r="F21" s="28" t="s">
        <v>1320</v>
      </c>
      <c r="G21" s="4" t="s">
        <v>241</v>
      </c>
      <c r="K21" s="28"/>
      <c r="L21" s="27"/>
      <c r="M21" s="27"/>
      <c r="N21" s="30"/>
      <c r="O21" s="27"/>
      <c r="P21" s="32"/>
      <c r="Q21" s="28"/>
    </row>
    <row r="22" spans="1:17" x14ac:dyDescent="0.25">
      <c r="A22" s="28">
        <v>105</v>
      </c>
      <c r="B22" s="19"/>
      <c r="C22" s="17" t="s">
        <v>1082</v>
      </c>
      <c r="D22" s="27" t="s">
        <v>1058</v>
      </c>
      <c r="E22" s="32" t="s">
        <v>1117</v>
      </c>
      <c r="F22" s="28" t="s">
        <v>1131</v>
      </c>
      <c r="G22" s="4"/>
    </row>
    <row r="23" spans="1:17" x14ac:dyDescent="0.25">
      <c r="A23" s="28">
        <v>104</v>
      </c>
      <c r="B23" s="27" t="s">
        <v>218</v>
      </c>
      <c r="C23" s="27" t="s">
        <v>172</v>
      </c>
      <c r="D23" s="27" t="s">
        <v>256</v>
      </c>
      <c r="E23" s="32" t="s">
        <v>1117</v>
      </c>
      <c r="F23" s="28" t="s">
        <v>260</v>
      </c>
      <c r="G23" s="4"/>
    </row>
    <row r="24" spans="1:17" x14ac:dyDescent="0.25">
      <c r="A24" s="20">
        <v>104</v>
      </c>
      <c r="B24" s="19"/>
      <c r="C24" s="19" t="s">
        <v>101</v>
      </c>
      <c r="D24" s="27" t="s">
        <v>1058</v>
      </c>
      <c r="E24" s="32" t="s">
        <v>1116</v>
      </c>
      <c r="F24" s="28" t="s">
        <v>1111</v>
      </c>
      <c r="G24" s="4"/>
    </row>
    <row r="25" spans="1:17" x14ac:dyDescent="0.25">
      <c r="A25" s="28">
        <v>103</v>
      </c>
      <c r="B25" s="27" t="s">
        <v>218</v>
      </c>
      <c r="C25" s="27" t="s">
        <v>193</v>
      </c>
      <c r="D25" s="27" t="s">
        <v>232</v>
      </c>
      <c r="E25" s="32" t="s">
        <v>1117</v>
      </c>
      <c r="F25" s="28" t="s">
        <v>233</v>
      </c>
      <c r="G25" s="4"/>
    </row>
    <row r="26" spans="1:17" x14ac:dyDescent="0.25">
      <c r="A26" s="28">
        <v>103</v>
      </c>
      <c r="B26" s="27"/>
      <c r="C26" s="27" t="s">
        <v>80</v>
      </c>
      <c r="D26" s="27" t="s">
        <v>312</v>
      </c>
      <c r="E26" s="32" t="s">
        <v>1117</v>
      </c>
      <c r="F26" s="28" t="s">
        <v>313</v>
      </c>
      <c r="G26" s="4"/>
    </row>
    <row r="27" spans="1:17" x14ac:dyDescent="0.25">
      <c r="A27" s="28">
        <v>102</v>
      </c>
      <c r="B27" s="27" t="s">
        <v>218</v>
      </c>
      <c r="C27" s="27" t="s">
        <v>163</v>
      </c>
      <c r="D27" s="27" t="s">
        <v>288</v>
      </c>
      <c r="E27" s="32" t="s">
        <v>1116</v>
      </c>
      <c r="F27" s="28" t="s">
        <v>341</v>
      </c>
      <c r="G27" s="4"/>
    </row>
    <row r="28" spans="1:17" x14ac:dyDescent="0.25">
      <c r="A28" s="28">
        <v>102</v>
      </c>
      <c r="B28" s="27" t="s">
        <v>218</v>
      </c>
      <c r="C28" s="27" t="s">
        <v>154</v>
      </c>
      <c r="D28" s="27" t="s">
        <v>230</v>
      </c>
      <c r="E28" s="32" t="s">
        <v>1116</v>
      </c>
      <c r="F28" s="28" t="s">
        <v>231</v>
      </c>
    </row>
    <row r="29" spans="1:17" x14ac:dyDescent="0.25">
      <c r="A29" s="28">
        <v>102</v>
      </c>
      <c r="B29" s="27"/>
      <c r="C29" s="27" t="s">
        <v>163</v>
      </c>
      <c r="D29" s="27" t="s">
        <v>276</v>
      </c>
      <c r="E29" s="32" t="s">
        <v>1117</v>
      </c>
      <c r="F29" s="28" t="s">
        <v>348</v>
      </c>
      <c r="G29" s="4" t="s">
        <v>241</v>
      </c>
    </row>
    <row r="30" spans="1:17" x14ac:dyDescent="0.25">
      <c r="A30" s="20">
        <v>102</v>
      </c>
      <c r="B30" s="34"/>
      <c r="C30" s="34" t="s">
        <v>1105</v>
      </c>
      <c r="D30" s="34" t="s">
        <v>285</v>
      </c>
      <c r="E30" s="34" t="s">
        <v>1116</v>
      </c>
      <c r="F30" s="20" t="s">
        <v>1275</v>
      </c>
    </row>
    <row r="31" spans="1:17" x14ac:dyDescent="0.25">
      <c r="A31" s="28">
        <v>101</v>
      </c>
      <c r="B31" s="27" t="s">
        <v>218</v>
      </c>
      <c r="C31" s="27" t="s">
        <v>163</v>
      </c>
      <c r="D31" s="27" t="s">
        <v>220</v>
      </c>
      <c r="E31" s="32" t="s">
        <v>1116</v>
      </c>
      <c r="F31" s="28" t="s">
        <v>222</v>
      </c>
      <c r="G31" s="4"/>
    </row>
    <row r="32" spans="1:17" x14ac:dyDescent="0.25">
      <c r="A32" s="20">
        <v>100</v>
      </c>
      <c r="B32" s="19" t="s">
        <v>218</v>
      </c>
      <c r="C32" s="34" t="s">
        <v>1105</v>
      </c>
      <c r="D32" s="19" t="s">
        <v>1319</v>
      </c>
      <c r="E32" s="19" t="s">
        <v>1116</v>
      </c>
      <c r="F32" s="20" t="s">
        <v>1329</v>
      </c>
      <c r="G32" s="4"/>
    </row>
    <row r="33" spans="1:7" x14ac:dyDescent="0.25">
      <c r="A33" s="28">
        <v>100</v>
      </c>
      <c r="B33" s="27"/>
      <c r="C33" s="27" t="s">
        <v>128</v>
      </c>
      <c r="D33" s="27" t="s">
        <v>285</v>
      </c>
      <c r="E33" s="32" t="s">
        <v>1117</v>
      </c>
      <c r="F33" s="28" t="s">
        <v>452</v>
      </c>
    </row>
    <row r="34" spans="1:7" x14ac:dyDescent="0.25">
      <c r="A34" s="28">
        <v>100</v>
      </c>
      <c r="B34" s="27"/>
      <c r="C34" s="27" t="s">
        <v>163</v>
      </c>
      <c r="D34" s="27" t="s">
        <v>245</v>
      </c>
      <c r="E34" s="32" t="s">
        <v>1117</v>
      </c>
      <c r="F34" s="28" t="s">
        <v>287</v>
      </c>
    </row>
    <row r="35" spans="1:7" x14ac:dyDescent="0.25">
      <c r="A35" s="20">
        <v>99</v>
      </c>
      <c r="B35" s="19"/>
      <c r="C35" s="19" t="s">
        <v>22</v>
      </c>
      <c r="D35" s="19" t="s">
        <v>285</v>
      </c>
      <c r="E35" s="19" t="s">
        <v>1117</v>
      </c>
      <c r="F35" s="20" t="s">
        <v>1238</v>
      </c>
      <c r="G35" s="4"/>
    </row>
    <row r="36" spans="1:7" x14ac:dyDescent="0.25">
      <c r="A36" s="20">
        <v>99</v>
      </c>
      <c r="B36" s="19"/>
      <c r="C36" s="34" t="s">
        <v>1265</v>
      </c>
      <c r="D36" s="32" t="s">
        <v>1364</v>
      </c>
      <c r="E36" s="32" t="s">
        <v>1116</v>
      </c>
      <c r="F36" s="28" t="s">
        <v>1365</v>
      </c>
      <c r="G36" s="4"/>
    </row>
    <row r="37" spans="1:7" x14ac:dyDescent="0.25">
      <c r="A37" s="5">
        <v>98</v>
      </c>
      <c r="B37" s="6" t="s">
        <v>218</v>
      </c>
      <c r="C37" s="6" t="s">
        <v>172</v>
      </c>
      <c r="D37" s="6" t="s">
        <v>235</v>
      </c>
      <c r="E37" s="35" t="s">
        <v>1116</v>
      </c>
      <c r="F37" s="5" t="s">
        <v>304</v>
      </c>
      <c r="G37" s="4"/>
    </row>
    <row r="38" spans="1:7" x14ac:dyDescent="0.25">
      <c r="A38" s="5">
        <v>97</v>
      </c>
      <c r="B38" s="29"/>
      <c r="C38" s="6" t="s">
        <v>163</v>
      </c>
      <c r="D38" s="6" t="s">
        <v>890</v>
      </c>
      <c r="E38" s="35" t="s">
        <v>1117</v>
      </c>
      <c r="F38" s="5" t="s">
        <v>432</v>
      </c>
      <c r="G38" s="4"/>
    </row>
    <row r="39" spans="1:7" x14ac:dyDescent="0.25">
      <c r="A39" s="28">
        <v>96</v>
      </c>
      <c r="B39" s="27"/>
      <c r="C39" s="27" t="s">
        <v>172</v>
      </c>
      <c r="D39" s="27" t="s">
        <v>225</v>
      </c>
      <c r="E39" s="32" t="s">
        <v>1117</v>
      </c>
      <c r="F39" s="28" t="s">
        <v>226</v>
      </c>
      <c r="G39" s="19"/>
    </row>
    <row r="40" spans="1:7" x14ac:dyDescent="0.25">
      <c r="A40" s="28">
        <v>95</v>
      </c>
      <c r="B40" s="27"/>
      <c r="C40" s="27" t="s">
        <v>80</v>
      </c>
      <c r="D40" s="27" t="s">
        <v>466</v>
      </c>
      <c r="E40" s="32" t="s">
        <v>1116</v>
      </c>
      <c r="F40" s="28" t="s">
        <v>1106</v>
      </c>
      <c r="G40" s="4"/>
    </row>
    <row r="41" spans="1:7" x14ac:dyDescent="0.25">
      <c r="A41" s="28">
        <v>94</v>
      </c>
      <c r="B41" s="19"/>
      <c r="C41" s="27" t="s">
        <v>163</v>
      </c>
      <c r="D41" s="27" t="s">
        <v>290</v>
      </c>
      <c r="E41" s="32" t="s">
        <v>1116</v>
      </c>
      <c r="F41" s="28" t="s">
        <v>1172</v>
      </c>
      <c r="G41" s="4"/>
    </row>
    <row r="42" spans="1:7" x14ac:dyDescent="0.25">
      <c r="A42" s="28">
        <v>93</v>
      </c>
      <c r="B42" s="27"/>
      <c r="C42" s="27" t="s">
        <v>172</v>
      </c>
      <c r="D42" s="27" t="s">
        <v>215</v>
      </c>
      <c r="E42" s="32" t="s">
        <v>1117</v>
      </c>
      <c r="F42" s="28" t="s">
        <v>217</v>
      </c>
      <c r="G42" s="4"/>
    </row>
    <row r="43" spans="1:7" x14ac:dyDescent="0.25">
      <c r="A43" s="28">
        <v>92</v>
      </c>
      <c r="B43" s="27" t="s">
        <v>218</v>
      </c>
      <c r="C43" s="27" t="s">
        <v>163</v>
      </c>
      <c r="D43" s="27" t="s">
        <v>272</v>
      </c>
      <c r="E43" s="32" t="s">
        <v>1117</v>
      </c>
      <c r="F43" s="28" t="s">
        <v>309</v>
      </c>
    </row>
    <row r="44" spans="1:7" x14ac:dyDescent="0.25">
      <c r="A44" s="28">
        <v>92</v>
      </c>
      <c r="B44" s="27"/>
      <c r="C44" s="27" t="s">
        <v>59</v>
      </c>
      <c r="D44" s="27" t="s">
        <v>245</v>
      </c>
      <c r="E44" s="32" t="s">
        <v>1117</v>
      </c>
      <c r="F44" s="28" t="s">
        <v>271</v>
      </c>
      <c r="G44" s="4"/>
    </row>
    <row r="45" spans="1:7" x14ac:dyDescent="0.25">
      <c r="A45" s="20">
        <v>91</v>
      </c>
      <c r="B45" s="19" t="s">
        <v>218</v>
      </c>
      <c r="C45" s="19" t="s">
        <v>1105</v>
      </c>
      <c r="D45" s="27" t="s">
        <v>306</v>
      </c>
      <c r="E45" s="32" t="s">
        <v>1116</v>
      </c>
      <c r="F45" s="28" t="s">
        <v>1375</v>
      </c>
      <c r="G45" s="4"/>
    </row>
    <row r="46" spans="1:7" x14ac:dyDescent="0.25">
      <c r="A46" s="28">
        <v>91</v>
      </c>
      <c r="B46" s="27"/>
      <c r="C46" s="27" t="s">
        <v>118</v>
      </c>
      <c r="D46" s="27" t="s">
        <v>256</v>
      </c>
      <c r="E46" s="32" t="s">
        <v>1117</v>
      </c>
      <c r="F46" s="28" t="s">
        <v>257</v>
      </c>
    </row>
    <row r="47" spans="1:7" x14ac:dyDescent="0.25">
      <c r="A47" s="28">
        <v>91</v>
      </c>
      <c r="B47" s="27"/>
      <c r="C47" s="27" t="s">
        <v>44</v>
      </c>
      <c r="D47" s="27" t="s">
        <v>261</v>
      </c>
      <c r="E47" s="32" t="s">
        <v>1117</v>
      </c>
      <c r="F47" s="28" t="s">
        <v>262</v>
      </c>
    </row>
    <row r="48" spans="1:7" x14ac:dyDescent="0.25">
      <c r="A48" s="20">
        <v>91</v>
      </c>
      <c r="B48" s="19"/>
      <c r="C48" s="19" t="s">
        <v>1265</v>
      </c>
      <c r="D48" s="32" t="s">
        <v>1319</v>
      </c>
      <c r="E48" s="32" t="s">
        <v>1117</v>
      </c>
      <c r="F48" s="28" t="s">
        <v>1320</v>
      </c>
      <c r="G48" s="4"/>
    </row>
    <row r="49" spans="1:7" x14ac:dyDescent="0.25">
      <c r="A49" s="20">
        <v>91</v>
      </c>
      <c r="B49" s="19"/>
      <c r="C49" s="34" t="s">
        <v>22</v>
      </c>
      <c r="D49" s="19" t="s">
        <v>1330</v>
      </c>
      <c r="E49" s="34" t="s">
        <v>1117</v>
      </c>
      <c r="F49" s="20" t="s">
        <v>1331</v>
      </c>
      <c r="G49" s="4"/>
    </row>
    <row r="50" spans="1:7" x14ac:dyDescent="0.25">
      <c r="A50" s="28">
        <v>90</v>
      </c>
      <c r="B50" s="27" t="s">
        <v>218</v>
      </c>
      <c r="C50" s="27" t="s">
        <v>163</v>
      </c>
      <c r="D50" s="27" t="s">
        <v>256</v>
      </c>
      <c r="E50" s="32" t="s">
        <v>1116</v>
      </c>
      <c r="F50" s="28" t="s">
        <v>426</v>
      </c>
      <c r="G50" s="4"/>
    </row>
    <row r="51" spans="1:7" x14ac:dyDescent="0.25">
      <c r="A51" s="28">
        <v>88</v>
      </c>
      <c r="B51" s="27"/>
      <c r="C51" s="27" t="s">
        <v>172</v>
      </c>
      <c r="D51" s="27" t="s">
        <v>404</v>
      </c>
      <c r="E51" s="32" t="s">
        <v>1116</v>
      </c>
      <c r="F51" s="28" t="s">
        <v>463</v>
      </c>
      <c r="G51" s="4"/>
    </row>
    <row r="52" spans="1:7" x14ac:dyDescent="0.25">
      <c r="A52" s="28">
        <v>88</v>
      </c>
      <c r="B52" s="27"/>
      <c r="C52" s="27" t="s">
        <v>163</v>
      </c>
      <c r="D52" s="27" t="s">
        <v>245</v>
      </c>
      <c r="E52" s="32" t="s">
        <v>1116</v>
      </c>
      <c r="F52" s="28" t="s">
        <v>254</v>
      </c>
    </row>
    <row r="53" spans="1:7" x14ac:dyDescent="0.25">
      <c r="A53" s="28">
        <v>88</v>
      </c>
      <c r="B53" s="27"/>
      <c r="C53" s="27" t="s">
        <v>163</v>
      </c>
      <c r="D53" s="27" t="s">
        <v>237</v>
      </c>
      <c r="E53" s="32" t="s">
        <v>1116</v>
      </c>
      <c r="F53" s="28" t="s">
        <v>238</v>
      </c>
      <c r="G53" s="19"/>
    </row>
    <row r="54" spans="1:7" x14ac:dyDescent="0.25">
      <c r="A54" s="20">
        <v>88</v>
      </c>
      <c r="B54" s="19"/>
      <c r="C54" s="34" t="s">
        <v>22</v>
      </c>
      <c r="D54" s="27" t="s">
        <v>1268</v>
      </c>
      <c r="E54" s="32" t="s">
        <v>1116</v>
      </c>
      <c r="F54" s="28" t="s">
        <v>1276</v>
      </c>
      <c r="G54" s="19"/>
    </row>
    <row r="55" spans="1:7" x14ac:dyDescent="0.25">
      <c r="A55" s="86">
        <v>88</v>
      </c>
      <c r="B55" s="19"/>
      <c r="C55" s="19" t="s">
        <v>1408</v>
      </c>
      <c r="D55" s="86" t="s">
        <v>1377</v>
      </c>
      <c r="E55" s="107" t="s">
        <v>1117</v>
      </c>
      <c r="F55" s="20" t="s">
        <v>1447</v>
      </c>
      <c r="G55" s="4"/>
    </row>
    <row r="56" spans="1:7" x14ac:dyDescent="0.25">
      <c r="A56" s="28">
        <v>87</v>
      </c>
      <c r="B56" s="19" t="s">
        <v>218</v>
      </c>
      <c r="C56" s="27" t="s">
        <v>101</v>
      </c>
      <c r="D56" s="27" t="s">
        <v>285</v>
      </c>
      <c r="E56" s="32" t="s">
        <v>1117</v>
      </c>
      <c r="F56" s="28" t="s">
        <v>1162</v>
      </c>
      <c r="G56" s="4"/>
    </row>
    <row r="57" spans="1:7" x14ac:dyDescent="0.25">
      <c r="A57" s="20">
        <v>87</v>
      </c>
      <c r="B57" s="19" t="s">
        <v>218</v>
      </c>
      <c r="C57" s="27" t="s">
        <v>154</v>
      </c>
      <c r="D57" s="27" t="s">
        <v>1127</v>
      </c>
      <c r="E57" s="32" t="s">
        <v>1117</v>
      </c>
      <c r="F57" s="28" t="s">
        <v>1164</v>
      </c>
      <c r="G57" s="4"/>
    </row>
    <row r="58" spans="1:7" x14ac:dyDescent="0.25">
      <c r="A58" s="28">
        <v>87</v>
      </c>
      <c r="B58" s="27"/>
      <c r="C58" s="27" t="s">
        <v>154</v>
      </c>
      <c r="D58" s="27" t="s">
        <v>230</v>
      </c>
      <c r="E58" s="32" t="s">
        <v>1117</v>
      </c>
      <c r="F58" s="28" t="s">
        <v>331</v>
      </c>
      <c r="G58" s="19"/>
    </row>
    <row r="59" spans="1:7" x14ac:dyDescent="0.25">
      <c r="A59" s="28">
        <v>86</v>
      </c>
      <c r="B59" s="27"/>
      <c r="C59" s="27" t="s">
        <v>163</v>
      </c>
      <c r="D59" s="27" t="s">
        <v>242</v>
      </c>
      <c r="E59" s="32" t="s">
        <v>1117</v>
      </c>
      <c r="F59" s="28" t="s">
        <v>243</v>
      </c>
      <c r="G59" s="19"/>
    </row>
    <row r="60" spans="1:7" x14ac:dyDescent="0.25">
      <c r="A60" s="28">
        <v>85</v>
      </c>
      <c r="B60" s="27"/>
      <c r="C60" s="27" t="s">
        <v>159</v>
      </c>
      <c r="D60" s="27" t="s">
        <v>442</v>
      </c>
      <c r="E60" s="32" t="s">
        <v>1117</v>
      </c>
      <c r="F60" s="28" t="s">
        <v>443</v>
      </c>
    </row>
    <row r="61" spans="1:7" x14ac:dyDescent="0.25">
      <c r="A61" s="28">
        <v>85</v>
      </c>
      <c r="B61" s="19"/>
      <c r="C61" s="27" t="s">
        <v>44</v>
      </c>
      <c r="D61" s="27" t="s">
        <v>245</v>
      </c>
      <c r="E61" s="32" t="s">
        <v>1117</v>
      </c>
      <c r="F61" s="28" t="s">
        <v>1146</v>
      </c>
      <c r="G61" s="4"/>
    </row>
    <row r="62" spans="1:7" x14ac:dyDescent="0.25">
      <c r="A62" s="28">
        <v>85</v>
      </c>
      <c r="B62" s="19"/>
      <c r="C62" s="27" t="s">
        <v>22</v>
      </c>
      <c r="D62" s="27" t="s">
        <v>1187</v>
      </c>
      <c r="E62" s="32" t="s">
        <v>1117</v>
      </c>
      <c r="F62" s="28" t="s">
        <v>1188</v>
      </c>
      <c r="G62" s="4"/>
    </row>
    <row r="63" spans="1:7" x14ac:dyDescent="0.25">
      <c r="A63" s="20">
        <v>85</v>
      </c>
      <c r="B63" s="19"/>
      <c r="C63" s="19" t="s">
        <v>1105</v>
      </c>
      <c r="D63" s="27" t="s">
        <v>1324</v>
      </c>
      <c r="E63" s="32" t="s">
        <v>1117</v>
      </c>
      <c r="F63" s="28" t="s">
        <v>1325</v>
      </c>
    </row>
    <row r="64" spans="1:7" x14ac:dyDescent="0.25">
      <c r="A64" s="28">
        <v>84</v>
      </c>
      <c r="B64" s="27" t="s">
        <v>218</v>
      </c>
      <c r="C64" s="27" t="s">
        <v>163</v>
      </c>
      <c r="D64" s="27" t="s">
        <v>227</v>
      </c>
      <c r="E64" s="32" t="s">
        <v>1117</v>
      </c>
      <c r="F64" s="28" t="s">
        <v>268</v>
      </c>
      <c r="G64" s="4"/>
    </row>
    <row r="65" spans="1:7" x14ac:dyDescent="0.25">
      <c r="A65" s="28">
        <v>84</v>
      </c>
      <c r="B65" s="27"/>
      <c r="C65" s="27" t="s">
        <v>118</v>
      </c>
      <c r="D65" s="27" t="s">
        <v>891</v>
      </c>
      <c r="E65" s="32" t="s">
        <v>1116</v>
      </c>
      <c r="F65" s="28" t="s">
        <v>316</v>
      </c>
      <c r="G65" s="4"/>
    </row>
    <row r="66" spans="1:7" x14ac:dyDescent="0.25">
      <c r="A66" s="86">
        <v>84</v>
      </c>
      <c r="B66" s="19"/>
      <c r="C66" s="19" t="s">
        <v>1412</v>
      </c>
      <c r="D66" s="86" t="s">
        <v>1378</v>
      </c>
      <c r="E66" s="107" t="s">
        <v>1116</v>
      </c>
      <c r="F66" s="20" t="s">
        <v>1414</v>
      </c>
      <c r="G66" s="4"/>
    </row>
    <row r="67" spans="1:7" x14ac:dyDescent="0.25">
      <c r="A67" s="28">
        <v>83</v>
      </c>
      <c r="B67" s="27" t="s">
        <v>218</v>
      </c>
      <c r="C67" s="27" t="s">
        <v>62</v>
      </c>
      <c r="D67" s="27" t="s">
        <v>324</v>
      </c>
      <c r="E67" s="32" t="s">
        <v>1117</v>
      </c>
      <c r="F67" s="28" t="s">
        <v>325</v>
      </c>
      <c r="G67" s="4"/>
    </row>
    <row r="68" spans="1:7" x14ac:dyDescent="0.25">
      <c r="A68" s="28">
        <v>83</v>
      </c>
      <c r="B68" s="27" t="s">
        <v>218</v>
      </c>
      <c r="C68" s="27" t="s">
        <v>172</v>
      </c>
      <c r="D68" s="27" t="s">
        <v>215</v>
      </c>
      <c r="E68" s="32" t="s">
        <v>1116</v>
      </c>
      <c r="F68" s="28" t="s">
        <v>301</v>
      </c>
      <c r="G68" s="4"/>
    </row>
    <row r="69" spans="1:7" x14ac:dyDescent="0.25">
      <c r="A69" s="28">
        <v>82</v>
      </c>
      <c r="B69" s="19" t="s">
        <v>218</v>
      </c>
      <c r="C69" s="19" t="s">
        <v>101</v>
      </c>
      <c r="D69" s="27" t="s">
        <v>1114</v>
      </c>
      <c r="E69" s="32" t="s">
        <v>1116</v>
      </c>
      <c r="F69" s="28" t="s">
        <v>1113</v>
      </c>
      <c r="G69" s="4"/>
    </row>
    <row r="70" spans="1:7" x14ac:dyDescent="0.25">
      <c r="A70" s="28">
        <v>82</v>
      </c>
      <c r="B70" s="19"/>
      <c r="C70" s="27" t="s">
        <v>80</v>
      </c>
      <c r="D70" s="27" t="s">
        <v>466</v>
      </c>
      <c r="E70" s="32" t="s">
        <v>1117</v>
      </c>
      <c r="F70" s="28" t="s">
        <v>1120</v>
      </c>
      <c r="G70" s="4"/>
    </row>
    <row r="71" spans="1:7" x14ac:dyDescent="0.25">
      <c r="A71" s="20">
        <v>82</v>
      </c>
      <c r="B71" s="19"/>
      <c r="C71" s="34" t="s">
        <v>1265</v>
      </c>
      <c r="D71" s="32" t="s">
        <v>245</v>
      </c>
      <c r="E71" s="32" t="s">
        <v>1116</v>
      </c>
      <c r="F71" s="28" t="s">
        <v>1382</v>
      </c>
      <c r="G71" s="4"/>
    </row>
    <row r="72" spans="1:7" x14ac:dyDescent="0.25">
      <c r="A72" s="28">
        <v>81</v>
      </c>
      <c r="B72" s="27" t="s">
        <v>218</v>
      </c>
      <c r="C72" s="27" t="s">
        <v>128</v>
      </c>
      <c r="D72" s="27" t="s">
        <v>404</v>
      </c>
      <c r="E72" s="32" t="s">
        <v>1117</v>
      </c>
      <c r="F72" s="28" t="s">
        <v>421</v>
      </c>
    </row>
    <row r="73" spans="1:7" x14ac:dyDescent="0.25">
      <c r="A73" s="28">
        <v>81</v>
      </c>
      <c r="B73" s="27" t="s">
        <v>218</v>
      </c>
      <c r="C73" s="27" t="s">
        <v>172</v>
      </c>
      <c r="D73" s="27" t="s">
        <v>413</v>
      </c>
      <c r="E73" s="32" t="s">
        <v>1117</v>
      </c>
      <c r="F73" s="28" t="s">
        <v>414</v>
      </c>
      <c r="G73" s="4"/>
    </row>
    <row r="74" spans="1:7" x14ac:dyDescent="0.25">
      <c r="A74" s="28">
        <v>81</v>
      </c>
      <c r="B74" s="27"/>
      <c r="C74" s="27" t="s">
        <v>128</v>
      </c>
      <c r="D74" s="27" t="s">
        <v>314</v>
      </c>
      <c r="E74" s="32" t="s">
        <v>1116</v>
      </c>
      <c r="F74" s="28" t="s">
        <v>315</v>
      </c>
      <c r="G74" s="4"/>
    </row>
    <row r="75" spans="1:7" x14ac:dyDescent="0.25">
      <c r="A75" s="86">
        <v>81</v>
      </c>
      <c r="B75" s="19"/>
      <c r="C75" s="19" t="s">
        <v>1397</v>
      </c>
      <c r="D75" s="86" t="s">
        <v>1377</v>
      </c>
      <c r="E75" s="107" t="s">
        <v>1117</v>
      </c>
      <c r="F75" s="20" t="s">
        <v>1418</v>
      </c>
      <c r="G75" s="19"/>
    </row>
    <row r="76" spans="1:7" x14ac:dyDescent="0.25">
      <c r="A76" s="28">
        <v>80</v>
      </c>
      <c r="B76" s="27" t="s">
        <v>218</v>
      </c>
      <c r="C76" s="27" t="s">
        <v>128</v>
      </c>
      <c r="D76" s="27" t="s">
        <v>237</v>
      </c>
      <c r="E76" s="32" t="s">
        <v>1116</v>
      </c>
      <c r="F76" s="28" t="s">
        <v>318</v>
      </c>
      <c r="G76" s="4" t="s">
        <v>241</v>
      </c>
    </row>
    <row r="77" spans="1:7" x14ac:dyDescent="0.25">
      <c r="A77" s="28">
        <v>80</v>
      </c>
      <c r="B77" s="27" t="s">
        <v>218</v>
      </c>
      <c r="C77" s="27" t="s">
        <v>172</v>
      </c>
      <c r="D77" s="27" t="s">
        <v>363</v>
      </c>
      <c r="E77" s="32" t="s">
        <v>1116</v>
      </c>
      <c r="F77" s="28" t="s">
        <v>490</v>
      </c>
      <c r="G77" s="4"/>
    </row>
    <row r="78" spans="1:7" x14ac:dyDescent="0.25">
      <c r="A78" s="28">
        <v>80</v>
      </c>
      <c r="B78" s="19" t="s">
        <v>218</v>
      </c>
      <c r="C78" s="17" t="s">
        <v>1075</v>
      </c>
      <c r="D78" s="27" t="s">
        <v>285</v>
      </c>
      <c r="E78" s="32" t="s">
        <v>1117</v>
      </c>
      <c r="F78" s="28" t="s">
        <v>1143</v>
      </c>
      <c r="G78" s="4"/>
    </row>
    <row r="79" spans="1:7" x14ac:dyDescent="0.25">
      <c r="A79" s="28">
        <v>80</v>
      </c>
      <c r="B79" s="27"/>
      <c r="C79" s="27" t="s">
        <v>62</v>
      </c>
      <c r="D79" s="27" t="s">
        <v>239</v>
      </c>
      <c r="E79" s="32" t="s">
        <v>1116</v>
      </c>
      <c r="F79" s="28" t="s">
        <v>240</v>
      </c>
      <c r="G79" s="4"/>
    </row>
    <row r="80" spans="1:7" x14ac:dyDescent="0.25">
      <c r="A80" s="28">
        <v>80</v>
      </c>
      <c r="B80" s="27"/>
      <c r="C80" s="27" t="s">
        <v>163</v>
      </c>
      <c r="D80" s="27" t="s">
        <v>227</v>
      </c>
      <c r="E80" s="32" t="s">
        <v>1116</v>
      </c>
      <c r="F80" s="28" t="s">
        <v>229</v>
      </c>
      <c r="G80" s="4"/>
    </row>
    <row r="81" spans="1:7" x14ac:dyDescent="0.25">
      <c r="A81" s="28">
        <v>80</v>
      </c>
      <c r="B81" s="27"/>
      <c r="C81" s="27" t="s">
        <v>172</v>
      </c>
      <c r="D81" s="27" t="s">
        <v>285</v>
      </c>
      <c r="E81" s="32" t="s">
        <v>1117</v>
      </c>
      <c r="F81" s="28" t="s">
        <v>437</v>
      </c>
      <c r="G81" s="4"/>
    </row>
    <row r="82" spans="1:7" x14ac:dyDescent="0.25">
      <c r="A82" s="28">
        <v>80</v>
      </c>
      <c r="B82" s="27"/>
      <c r="C82" s="27" t="s">
        <v>172</v>
      </c>
      <c r="D82" s="27" t="s">
        <v>223</v>
      </c>
      <c r="E82" s="32" t="s">
        <v>1117</v>
      </c>
      <c r="F82" s="28" t="s">
        <v>224</v>
      </c>
      <c r="G82" s="19"/>
    </row>
    <row r="83" spans="1:7" x14ac:dyDescent="0.25">
      <c r="A83" s="28">
        <v>79</v>
      </c>
      <c r="B83" s="27"/>
      <c r="C83" s="27" t="s">
        <v>26</v>
      </c>
      <c r="D83" s="27" t="s">
        <v>274</v>
      </c>
      <c r="E83" s="32" t="s">
        <v>1117</v>
      </c>
      <c r="F83" s="28" t="s">
        <v>275</v>
      </c>
      <c r="G83" s="4"/>
    </row>
    <row r="84" spans="1:7" x14ac:dyDescent="0.25">
      <c r="A84" s="28">
        <v>78</v>
      </c>
      <c r="B84" s="27" t="s">
        <v>218</v>
      </c>
      <c r="C84" s="27" t="s">
        <v>66</v>
      </c>
      <c r="D84" s="27" t="s">
        <v>280</v>
      </c>
      <c r="E84" s="32" t="s">
        <v>1117</v>
      </c>
      <c r="F84" s="28" t="s">
        <v>281</v>
      </c>
      <c r="G84" s="4"/>
    </row>
    <row r="85" spans="1:7" x14ac:dyDescent="0.25">
      <c r="A85" s="28">
        <v>78</v>
      </c>
      <c r="B85" s="19" t="s">
        <v>218</v>
      </c>
      <c r="C85" s="27" t="s">
        <v>154</v>
      </c>
      <c r="D85" s="19" t="s">
        <v>466</v>
      </c>
      <c r="E85" s="34" t="s">
        <v>1116</v>
      </c>
      <c r="F85" s="20" t="s">
        <v>1137</v>
      </c>
    </row>
    <row r="86" spans="1:7" x14ac:dyDescent="0.25">
      <c r="A86" s="28">
        <v>78</v>
      </c>
      <c r="B86" s="27"/>
      <c r="C86" s="27" t="s">
        <v>163</v>
      </c>
      <c r="D86" s="27" t="s">
        <v>235</v>
      </c>
      <c r="E86" s="32" t="s">
        <v>1116</v>
      </c>
      <c r="F86" s="28" t="s">
        <v>244</v>
      </c>
      <c r="G86" s="4"/>
    </row>
    <row r="87" spans="1:7" x14ac:dyDescent="0.25">
      <c r="A87" s="28">
        <v>78</v>
      </c>
      <c r="B87" s="19"/>
      <c r="C87" s="27" t="s">
        <v>80</v>
      </c>
      <c r="D87" s="27" t="s">
        <v>223</v>
      </c>
      <c r="E87" s="32" t="s">
        <v>1117</v>
      </c>
      <c r="F87" s="28" t="s">
        <v>1115</v>
      </c>
    </row>
    <row r="88" spans="1:7" x14ac:dyDescent="0.25">
      <c r="A88" s="20">
        <v>77</v>
      </c>
      <c r="B88" s="19" t="s">
        <v>218</v>
      </c>
      <c r="C88" s="19" t="s">
        <v>1073</v>
      </c>
      <c r="D88" s="19" t="s">
        <v>306</v>
      </c>
      <c r="E88" s="19" t="s">
        <v>1117</v>
      </c>
      <c r="F88" s="20" t="s">
        <v>1371</v>
      </c>
      <c r="G88" s="4"/>
    </row>
    <row r="89" spans="1:7" x14ac:dyDescent="0.25">
      <c r="A89" s="28">
        <v>77</v>
      </c>
      <c r="B89" s="27"/>
      <c r="C89" s="27" t="s">
        <v>170</v>
      </c>
      <c r="D89" s="27" t="s">
        <v>245</v>
      </c>
      <c r="E89" s="32" t="s">
        <v>1117</v>
      </c>
      <c r="F89" s="28" t="s">
        <v>246</v>
      </c>
      <c r="G89" s="4"/>
    </row>
    <row r="90" spans="1:7" x14ac:dyDescent="0.25">
      <c r="A90" s="20">
        <v>77</v>
      </c>
      <c r="B90" s="19"/>
      <c r="C90" s="19" t="s">
        <v>1105</v>
      </c>
      <c r="D90" s="19" t="s">
        <v>822</v>
      </c>
      <c r="E90" s="19" t="s">
        <v>1116</v>
      </c>
      <c r="F90" s="20" t="s">
        <v>1239</v>
      </c>
    </row>
    <row r="91" spans="1:7" x14ac:dyDescent="0.25">
      <c r="A91" s="28">
        <v>76</v>
      </c>
      <c r="B91" s="27"/>
      <c r="C91" s="27" t="s">
        <v>62</v>
      </c>
      <c r="D91" s="27" t="s">
        <v>298</v>
      </c>
      <c r="E91" s="32" t="s">
        <v>1116</v>
      </c>
      <c r="F91" s="28" t="s">
        <v>827</v>
      </c>
      <c r="G91" s="4"/>
    </row>
    <row r="92" spans="1:7" x14ac:dyDescent="0.25">
      <c r="A92" s="28">
        <v>76</v>
      </c>
      <c r="B92" s="27"/>
      <c r="C92" s="27" t="s">
        <v>80</v>
      </c>
      <c r="D92" s="27" t="s">
        <v>227</v>
      </c>
      <c r="E92" s="32" t="s">
        <v>1116</v>
      </c>
      <c r="F92" s="28" t="s">
        <v>228</v>
      </c>
      <c r="G92" s="4"/>
    </row>
    <row r="93" spans="1:7" x14ac:dyDescent="0.25">
      <c r="A93" s="20">
        <v>76</v>
      </c>
      <c r="B93" s="34"/>
      <c r="C93" s="34" t="s">
        <v>22</v>
      </c>
      <c r="D93" s="34" t="s">
        <v>1271</v>
      </c>
      <c r="E93" s="32" t="s">
        <v>1117</v>
      </c>
      <c r="F93" s="20" t="s">
        <v>1272</v>
      </c>
      <c r="G93" s="4"/>
    </row>
    <row r="94" spans="1:7" x14ac:dyDescent="0.25">
      <c r="A94" s="28">
        <v>75</v>
      </c>
      <c r="B94" s="27" t="s">
        <v>218</v>
      </c>
      <c r="C94" s="27" t="s">
        <v>193</v>
      </c>
      <c r="D94" s="27" t="s">
        <v>356</v>
      </c>
      <c r="E94" s="32" t="s">
        <v>1117</v>
      </c>
      <c r="F94" s="28" t="s">
        <v>382</v>
      </c>
      <c r="G94" s="4"/>
    </row>
    <row r="95" spans="1:7" x14ac:dyDescent="0.25">
      <c r="A95" s="28">
        <v>75</v>
      </c>
      <c r="B95" s="27" t="s">
        <v>218</v>
      </c>
      <c r="C95" s="27" t="s">
        <v>193</v>
      </c>
      <c r="D95" s="27" t="s">
        <v>225</v>
      </c>
      <c r="E95" s="32" t="s">
        <v>1116</v>
      </c>
      <c r="F95" s="28" t="s">
        <v>492</v>
      </c>
      <c r="G95" s="19"/>
    </row>
    <row r="96" spans="1:7" x14ac:dyDescent="0.25">
      <c r="A96" s="28">
        <v>75</v>
      </c>
      <c r="B96" s="27" t="s">
        <v>218</v>
      </c>
      <c r="C96" s="27" t="s">
        <v>163</v>
      </c>
      <c r="D96" s="27" t="s">
        <v>263</v>
      </c>
      <c r="E96" s="32" t="s">
        <v>1116</v>
      </c>
      <c r="F96" s="28" t="s">
        <v>264</v>
      </c>
      <c r="G96" s="4"/>
    </row>
    <row r="97" spans="1:17" x14ac:dyDescent="0.25">
      <c r="A97" s="28">
        <v>75</v>
      </c>
      <c r="B97" s="27" t="s">
        <v>218</v>
      </c>
      <c r="C97" s="27" t="s">
        <v>154</v>
      </c>
      <c r="D97" s="27" t="s">
        <v>242</v>
      </c>
      <c r="E97" s="32" t="s">
        <v>1117</v>
      </c>
      <c r="F97" s="28" t="s">
        <v>243</v>
      </c>
      <c r="G97" s="4"/>
    </row>
    <row r="98" spans="1:17" x14ac:dyDescent="0.25">
      <c r="A98" s="28">
        <v>75</v>
      </c>
      <c r="B98" s="19" t="s">
        <v>218</v>
      </c>
      <c r="C98" s="27" t="s">
        <v>154</v>
      </c>
      <c r="D98" s="19" t="s">
        <v>312</v>
      </c>
      <c r="E98" s="34" t="s">
        <v>1117</v>
      </c>
      <c r="F98" s="20" t="s">
        <v>1138</v>
      </c>
      <c r="G98" s="4"/>
    </row>
    <row r="99" spans="1:17" x14ac:dyDescent="0.25">
      <c r="A99" s="28">
        <v>75</v>
      </c>
      <c r="B99" s="27"/>
      <c r="C99" s="27" t="s">
        <v>62</v>
      </c>
      <c r="D99" s="27" t="s">
        <v>232</v>
      </c>
      <c r="E99" s="32" t="s">
        <v>1116</v>
      </c>
      <c r="F99" s="28" t="s">
        <v>334</v>
      </c>
      <c r="G99" s="4"/>
    </row>
    <row r="100" spans="1:17" x14ac:dyDescent="0.25">
      <c r="A100" s="28">
        <v>75</v>
      </c>
      <c r="B100" s="27"/>
      <c r="C100" s="27" t="s">
        <v>163</v>
      </c>
      <c r="D100" s="27" t="s">
        <v>891</v>
      </c>
      <c r="E100" s="32" t="s">
        <v>1116</v>
      </c>
      <c r="F100" s="28" t="s">
        <v>335</v>
      </c>
      <c r="G100" s="4"/>
    </row>
    <row r="101" spans="1:17" x14ac:dyDescent="0.25">
      <c r="A101" s="28">
        <v>75</v>
      </c>
      <c r="B101" s="27"/>
      <c r="C101" s="27" t="s">
        <v>163</v>
      </c>
      <c r="D101" s="27" t="s">
        <v>245</v>
      </c>
      <c r="E101" s="32" t="s">
        <v>1116</v>
      </c>
      <c r="F101" s="28" t="s">
        <v>375</v>
      </c>
      <c r="G101" s="4"/>
    </row>
    <row r="102" spans="1:17" x14ac:dyDescent="0.25">
      <c r="A102" s="28">
        <v>75</v>
      </c>
      <c r="B102" s="27"/>
      <c r="C102" s="27" t="s">
        <v>163</v>
      </c>
      <c r="D102" s="27" t="s">
        <v>227</v>
      </c>
      <c r="E102" s="32" t="s">
        <v>1116</v>
      </c>
      <c r="F102" s="28" t="s">
        <v>265</v>
      </c>
      <c r="G102" s="4"/>
    </row>
    <row r="103" spans="1:17" x14ac:dyDescent="0.25">
      <c r="A103" s="28">
        <v>75</v>
      </c>
      <c r="B103" s="27"/>
      <c r="C103" s="27" t="s">
        <v>22</v>
      </c>
      <c r="D103" s="27" t="s">
        <v>282</v>
      </c>
      <c r="E103" s="32" t="s">
        <v>1116</v>
      </c>
      <c r="F103" s="28" t="s">
        <v>283</v>
      </c>
      <c r="G103" s="4"/>
    </row>
    <row r="104" spans="1:17" x14ac:dyDescent="0.25">
      <c r="A104" s="28">
        <v>74</v>
      </c>
      <c r="B104" s="27" t="s">
        <v>218</v>
      </c>
      <c r="C104" s="27" t="s">
        <v>172</v>
      </c>
      <c r="D104" s="27" t="s">
        <v>249</v>
      </c>
      <c r="E104" s="32" t="s">
        <v>1117</v>
      </c>
      <c r="F104" s="28" t="s">
        <v>311</v>
      </c>
      <c r="G104" s="4"/>
    </row>
    <row r="105" spans="1:17" x14ac:dyDescent="0.25">
      <c r="A105" s="28">
        <v>74</v>
      </c>
      <c r="B105" s="27"/>
      <c r="C105" s="27" t="s">
        <v>172</v>
      </c>
      <c r="D105" s="27" t="s">
        <v>249</v>
      </c>
      <c r="E105" s="32" t="s">
        <v>1116</v>
      </c>
      <c r="F105" s="28" t="s">
        <v>250</v>
      </c>
      <c r="G105" s="4"/>
    </row>
    <row r="106" spans="1:17" x14ac:dyDescent="0.25">
      <c r="A106" s="28">
        <v>74</v>
      </c>
      <c r="B106" s="27"/>
      <c r="C106" s="27" t="s">
        <v>154</v>
      </c>
      <c r="D106" s="27" t="s">
        <v>237</v>
      </c>
      <c r="E106" s="32" t="s">
        <v>1117</v>
      </c>
      <c r="F106" s="28" t="s">
        <v>266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1:17" x14ac:dyDescent="0.25">
      <c r="A107" s="28">
        <v>73</v>
      </c>
      <c r="B107" s="27"/>
      <c r="C107" s="27" t="s">
        <v>172</v>
      </c>
      <c r="D107" s="27" t="s">
        <v>891</v>
      </c>
      <c r="E107" s="32" t="s">
        <v>1116</v>
      </c>
      <c r="F107" s="28" t="s">
        <v>303</v>
      </c>
      <c r="G107" s="4"/>
    </row>
    <row r="108" spans="1:17" x14ac:dyDescent="0.25">
      <c r="A108" s="28">
        <v>73</v>
      </c>
      <c r="B108" s="27"/>
      <c r="C108" s="27" t="s">
        <v>101</v>
      </c>
      <c r="D108" s="27" t="s">
        <v>269</v>
      </c>
      <c r="E108" s="32" t="s">
        <v>1116</v>
      </c>
      <c r="F108" s="28" t="s">
        <v>270</v>
      </c>
      <c r="G108" s="4"/>
    </row>
    <row r="109" spans="1:17" x14ac:dyDescent="0.25">
      <c r="A109" s="20">
        <v>73</v>
      </c>
      <c r="B109" s="19"/>
      <c r="C109" s="19" t="s">
        <v>1223</v>
      </c>
      <c r="D109" s="19" t="s">
        <v>1231</v>
      </c>
      <c r="E109" s="19" t="s">
        <v>1116</v>
      </c>
      <c r="F109" s="20" t="s">
        <v>1237</v>
      </c>
      <c r="G109" s="4"/>
    </row>
    <row r="110" spans="1:17" x14ac:dyDescent="0.25">
      <c r="A110" s="28">
        <v>72</v>
      </c>
      <c r="B110" s="27"/>
      <c r="C110" s="27" t="s">
        <v>163</v>
      </c>
      <c r="D110" s="27" t="s">
        <v>227</v>
      </c>
      <c r="E110" s="32" t="s">
        <v>1117</v>
      </c>
      <c r="F110" s="28" t="s">
        <v>436</v>
      </c>
      <c r="G110" s="19"/>
    </row>
    <row r="111" spans="1:17" x14ac:dyDescent="0.25">
      <c r="A111" s="5">
        <v>71</v>
      </c>
      <c r="B111" s="29"/>
      <c r="C111" s="6" t="s">
        <v>62</v>
      </c>
      <c r="D111" s="6" t="s">
        <v>249</v>
      </c>
      <c r="E111" s="35" t="s">
        <v>1117</v>
      </c>
      <c r="F111" s="5" t="s">
        <v>401</v>
      </c>
      <c r="G111" s="19"/>
    </row>
    <row r="112" spans="1:17" x14ac:dyDescent="0.25">
      <c r="A112" s="5">
        <v>71</v>
      </c>
      <c r="B112" s="29"/>
      <c r="C112" s="6" t="s">
        <v>44</v>
      </c>
      <c r="D112" s="6" t="s">
        <v>276</v>
      </c>
      <c r="E112" s="35" t="s">
        <v>1116</v>
      </c>
      <c r="F112" s="5" t="s">
        <v>277</v>
      </c>
      <c r="G112" s="4"/>
    </row>
    <row r="113" spans="1:7" x14ac:dyDescent="0.25">
      <c r="A113" s="28">
        <v>71</v>
      </c>
      <c r="B113" s="19"/>
      <c r="C113" s="27" t="s">
        <v>80</v>
      </c>
      <c r="D113" s="19" t="s">
        <v>272</v>
      </c>
      <c r="E113" s="34" t="s">
        <v>1116</v>
      </c>
      <c r="F113" s="20" t="s">
        <v>1156</v>
      </c>
      <c r="G113" s="4"/>
    </row>
    <row r="114" spans="1:7" x14ac:dyDescent="0.25">
      <c r="A114" s="28">
        <v>71</v>
      </c>
      <c r="B114" s="19"/>
      <c r="C114" s="27" t="s">
        <v>80</v>
      </c>
      <c r="D114" s="1" t="s">
        <v>392</v>
      </c>
      <c r="E114" s="32" t="s">
        <v>1117</v>
      </c>
      <c r="F114" s="2" t="s">
        <v>1167</v>
      </c>
      <c r="G114" s="19"/>
    </row>
    <row r="115" spans="1:7" x14ac:dyDescent="0.25">
      <c r="A115" s="86">
        <v>71</v>
      </c>
      <c r="B115" s="19"/>
      <c r="C115" s="19" t="s">
        <v>1405</v>
      </c>
      <c r="D115" s="86" t="s">
        <v>230</v>
      </c>
      <c r="E115" s="107" t="s">
        <v>1117</v>
      </c>
      <c r="F115" s="20" t="s">
        <v>1444</v>
      </c>
      <c r="G115" s="4"/>
    </row>
    <row r="116" spans="1:7" x14ac:dyDescent="0.25">
      <c r="A116" s="28">
        <v>70</v>
      </c>
      <c r="B116" s="27"/>
      <c r="C116" s="27" t="s">
        <v>59</v>
      </c>
      <c r="D116" s="27" t="s">
        <v>245</v>
      </c>
      <c r="E116" s="32" t="s">
        <v>1117</v>
      </c>
      <c r="F116" s="28" t="s">
        <v>355</v>
      </c>
      <c r="G116" s="4"/>
    </row>
    <row r="117" spans="1:7" x14ac:dyDescent="0.25">
      <c r="A117" s="28">
        <v>70</v>
      </c>
      <c r="B117" s="27"/>
      <c r="C117" s="27" t="s">
        <v>69</v>
      </c>
      <c r="D117" s="27" t="s">
        <v>230</v>
      </c>
      <c r="E117" s="32" t="s">
        <v>1116</v>
      </c>
      <c r="F117" s="28" t="s">
        <v>231</v>
      </c>
      <c r="G117" s="19"/>
    </row>
    <row r="118" spans="1:7" x14ac:dyDescent="0.25">
      <c r="A118" s="28">
        <v>70</v>
      </c>
      <c r="B118" s="19"/>
      <c r="C118" s="27" t="s">
        <v>163</v>
      </c>
      <c r="D118" s="19" t="s">
        <v>272</v>
      </c>
      <c r="E118" s="34" t="s">
        <v>1116</v>
      </c>
      <c r="F118" s="20" t="s">
        <v>1156</v>
      </c>
    </row>
    <row r="119" spans="1:7" x14ac:dyDescent="0.25">
      <c r="A119" s="28">
        <v>69</v>
      </c>
      <c r="B119" s="27"/>
      <c r="C119" s="27" t="s">
        <v>62</v>
      </c>
      <c r="D119" s="27" t="s">
        <v>296</v>
      </c>
      <c r="E119" s="32" t="s">
        <v>1116</v>
      </c>
      <c r="F119" s="28" t="s">
        <v>486</v>
      </c>
    </row>
    <row r="120" spans="1:7" x14ac:dyDescent="0.25">
      <c r="A120" s="5">
        <v>69</v>
      </c>
      <c r="B120" s="29"/>
      <c r="C120" s="6" t="s">
        <v>163</v>
      </c>
      <c r="D120" s="6" t="s">
        <v>306</v>
      </c>
      <c r="E120" s="35" t="s">
        <v>1116</v>
      </c>
      <c r="F120" s="5" t="s">
        <v>307</v>
      </c>
      <c r="G120" s="4"/>
    </row>
    <row r="121" spans="1:7" x14ac:dyDescent="0.25">
      <c r="A121" s="28">
        <v>69</v>
      </c>
      <c r="B121" s="19"/>
      <c r="C121" s="27" t="s">
        <v>44</v>
      </c>
      <c r="D121" s="19" t="s">
        <v>223</v>
      </c>
      <c r="E121" s="34" t="s">
        <v>1116</v>
      </c>
      <c r="F121" s="20" t="s">
        <v>1147</v>
      </c>
      <c r="G121" s="4"/>
    </row>
    <row r="122" spans="1:7" x14ac:dyDescent="0.25">
      <c r="A122" s="20">
        <v>69</v>
      </c>
      <c r="B122" s="19"/>
      <c r="C122" s="19" t="s">
        <v>1223</v>
      </c>
      <c r="D122" s="19" t="s">
        <v>822</v>
      </c>
      <c r="E122" s="19" t="s">
        <v>1117</v>
      </c>
      <c r="F122" s="20" t="s">
        <v>1239</v>
      </c>
      <c r="G122" s="4"/>
    </row>
    <row r="123" spans="1:7" x14ac:dyDescent="0.25">
      <c r="A123" s="20">
        <v>69</v>
      </c>
      <c r="B123" s="34"/>
      <c r="C123" s="34" t="s">
        <v>1105</v>
      </c>
      <c r="D123" s="32" t="s">
        <v>294</v>
      </c>
      <c r="E123" s="32" t="s">
        <v>1117</v>
      </c>
      <c r="F123" s="28" t="s">
        <v>1278</v>
      </c>
      <c r="G123" s="4"/>
    </row>
    <row r="124" spans="1:7" x14ac:dyDescent="0.25">
      <c r="A124" s="86">
        <v>69</v>
      </c>
      <c r="B124" s="19"/>
      <c r="C124" s="34" t="s">
        <v>1105</v>
      </c>
      <c r="D124" s="86" t="s">
        <v>245</v>
      </c>
      <c r="E124" s="107" t="s">
        <v>1116</v>
      </c>
      <c r="F124" s="20" t="s">
        <v>1453</v>
      </c>
      <c r="G124" s="4"/>
    </row>
    <row r="125" spans="1:7" x14ac:dyDescent="0.25">
      <c r="A125" s="86">
        <v>69</v>
      </c>
      <c r="B125" s="19"/>
      <c r="C125" s="19" t="s">
        <v>1408</v>
      </c>
      <c r="D125" s="86" t="s">
        <v>245</v>
      </c>
      <c r="E125" s="107" t="s">
        <v>1117</v>
      </c>
      <c r="F125" s="20" t="s">
        <v>1454</v>
      </c>
      <c r="G125" s="19"/>
    </row>
    <row r="126" spans="1:7" x14ac:dyDescent="0.25">
      <c r="A126" s="28">
        <v>68</v>
      </c>
      <c r="B126" s="27" t="s">
        <v>218</v>
      </c>
      <c r="C126" s="27" t="s">
        <v>163</v>
      </c>
      <c r="D126" s="27" t="s">
        <v>245</v>
      </c>
      <c r="E126" s="32" t="s">
        <v>1116</v>
      </c>
      <c r="F126" s="28" t="s">
        <v>365</v>
      </c>
    </row>
    <row r="127" spans="1:7" x14ac:dyDescent="0.25">
      <c r="A127" s="28">
        <v>68</v>
      </c>
      <c r="B127" s="27" t="s">
        <v>218</v>
      </c>
      <c r="C127" s="27" t="s">
        <v>211</v>
      </c>
      <c r="D127" s="27" t="s">
        <v>227</v>
      </c>
      <c r="E127" s="32" t="s">
        <v>1116</v>
      </c>
      <c r="F127" s="28" t="s">
        <v>438</v>
      </c>
      <c r="G127" s="4"/>
    </row>
    <row r="128" spans="1:7" x14ac:dyDescent="0.25">
      <c r="A128" s="28">
        <v>68</v>
      </c>
      <c r="B128" s="27" t="s">
        <v>218</v>
      </c>
      <c r="C128" s="27" t="s">
        <v>154</v>
      </c>
      <c r="D128" s="6" t="s">
        <v>235</v>
      </c>
      <c r="E128" s="35" t="s">
        <v>1117</v>
      </c>
      <c r="F128" s="5" t="s">
        <v>236</v>
      </c>
      <c r="G128" s="4"/>
    </row>
    <row r="129" spans="1:7" x14ac:dyDescent="0.25">
      <c r="A129" s="28">
        <v>68</v>
      </c>
      <c r="B129" s="27"/>
      <c r="C129" s="27" t="s">
        <v>59</v>
      </c>
      <c r="D129" s="27" t="s">
        <v>892</v>
      </c>
      <c r="E129" s="32" t="s">
        <v>1116</v>
      </c>
      <c r="F129" s="28" t="s">
        <v>251</v>
      </c>
      <c r="G129" s="4"/>
    </row>
    <row r="130" spans="1:7" x14ac:dyDescent="0.25">
      <c r="A130" s="28">
        <v>68</v>
      </c>
      <c r="B130" s="27"/>
      <c r="C130" s="27" t="s">
        <v>172</v>
      </c>
      <c r="D130" s="27" t="s">
        <v>223</v>
      </c>
      <c r="E130" s="32" t="s">
        <v>1117</v>
      </c>
      <c r="F130" s="28" t="s">
        <v>893</v>
      </c>
      <c r="G130" s="4"/>
    </row>
    <row r="131" spans="1:7" x14ac:dyDescent="0.25">
      <c r="A131" s="28">
        <v>68</v>
      </c>
      <c r="B131" s="19"/>
      <c r="C131" s="27" t="s">
        <v>80</v>
      </c>
      <c r="D131" s="27" t="s">
        <v>1152</v>
      </c>
      <c r="E131" s="34" t="s">
        <v>1117</v>
      </c>
      <c r="F131" s="20" t="s">
        <v>1157</v>
      </c>
      <c r="G131" s="4"/>
    </row>
    <row r="132" spans="1:7" x14ac:dyDescent="0.25">
      <c r="A132" s="20">
        <v>68</v>
      </c>
      <c r="B132" s="19"/>
      <c r="C132" s="34" t="s">
        <v>1265</v>
      </c>
      <c r="D132" s="34" t="s">
        <v>1369</v>
      </c>
      <c r="E132" s="34" t="s">
        <v>1116</v>
      </c>
      <c r="F132" s="20" t="s">
        <v>1370</v>
      </c>
      <c r="G132" s="19"/>
    </row>
    <row r="133" spans="1:7" x14ac:dyDescent="0.25">
      <c r="A133" s="28">
        <v>67</v>
      </c>
      <c r="B133" s="27"/>
      <c r="C133" s="27" t="s">
        <v>62</v>
      </c>
      <c r="D133" s="27" t="s">
        <v>337</v>
      </c>
      <c r="E133" s="32" t="s">
        <v>1117</v>
      </c>
      <c r="F133" s="28" t="s">
        <v>338</v>
      </c>
      <c r="G133" s="19"/>
    </row>
    <row r="134" spans="1:7" x14ac:dyDescent="0.25">
      <c r="A134" s="28">
        <v>67</v>
      </c>
      <c r="B134" s="27"/>
      <c r="C134" s="27" t="s">
        <v>128</v>
      </c>
      <c r="D134" s="27" t="s">
        <v>306</v>
      </c>
      <c r="E134" s="32" t="s">
        <v>1117</v>
      </c>
      <c r="F134" s="28" t="s">
        <v>376</v>
      </c>
      <c r="G134" s="4" t="s">
        <v>241</v>
      </c>
    </row>
    <row r="135" spans="1:7" x14ac:dyDescent="0.25">
      <c r="A135" s="28">
        <v>67</v>
      </c>
      <c r="B135" s="27"/>
      <c r="C135" s="27" t="s">
        <v>74</v>
      </c>
      <c r="D135" s="27" t="s">
        <v>404</v>
      </c>
      <c r="E135" s="32" t="s">
        <v>1116</v>
      </c>
      <c r="F135" s="28" t="s">
        <v>496</v>
      </c>
      <c r="G135" s="4"/>
    </row>
    <row r="136" spans="1:7" x14ac:dyDescent="0.25">
      <c r="A136" s="28">
        <v>67</v>
      </c>
      <c r="B136" s="27"/>
      <c r="C136" s="27" t="s">
        <v>172</v>
      </c>
      <c r="D136" s="27" t="s">
        <v>232</v>
      </c>
      <c r="E136" s="32" t="s">
        <v>1117</v>
      </c>
      <c r="F136" s="28" t="s">
        <v>233</v>
      </c>
      <c r="G136" s="4"/>
    </row>
    <row r="137" spans="1:7" x14ac:dyDescent="0.25">
      <c r="A137" s="28">
        <v>67</v>
      </c>
      <c r="B137" s="27"/>
      <c r="C137" s="27" t="s">
        <v>163</v>
      </c>
      <c r="D137" s="27" t="s">
        <v>245</v>
      </c>
      <c r="E137" s="32" t="s">
        <v>1117</v>
      </c>
      <c r="F137" s="28" t="s">
        <v>429</v>
      </c>
      <c r="G137" s="4"/>
    </row>
    <row r="138" spans="1:7" x14ac:dyDescent="0.25">
      <c r="A138" s="28">
        <v>67</v>
      </c>
      <c r="B138" s="19"/>
      <c r="C138" s="27" t="s">
        <v>80</v>
      </c>
      <c r="D138" s="27" t="s">
        <v>294</v>
      </c>
      <c r="E138" s="34" t="s">
        <v>1116</v>
      </c>
      <c r="F138" s="20" t="s">
        <v>1158</v>
      </c>
      <c r="G138" s="4"/>
    </row>
    <row r="139" spans="1:7" x14ac:dyDescent="0.25">
      <c r="A139" s="28">
        <v>67</v>
      </c>
      <c r="B139" s="19"/>
      <c r="C139" s="27" t="s">
        <v>44</v>
      </c>
      <c r="D139" s="27" t="s">
        <v>1197</v>
      </c>
      <c r="E139" s="34" t="s">
        <v>1116</v>
      </c>
      <c r="F139" s="20" t="s">
        <v>1198</v>
      </c>
      <c r="G139" s="4"/>
    </row>
    <row r="140" spans="1:7" x14ac:dyDescent="0.25">
      <c r="A140" s="28">
        <v>66</v>
      </c>
      <c r="B140" s="29" t="s">
        <v>218</v>
      </c>
      <c r="C140" s="6" t="s">
        <v>172</v>
      </c>
      <c r="D140" s="6" t="s">
        <v>235</v>
      </c>
      <c r="E140" s="35" t="s">
        <v>1117</v>
      </c>
      <c r="F140" s="5" t="s">
        <v>236</v>
      </c>
      <c r="G140" s="19"/>
    </row>
    <row r="141" spans="1:7" x14ac:dyDescent="0.25">
      <c r="A141" s="5">
        <v>66</v>
      </c>
      <c r="B141" s="29"/>
      <c r="C141" s="6" t="s">
        <v>172</v>
      </c>
      <c r="D141" s="6" t="s">
        <v>306</v>
      </c>
      <c r="E141" s="35" t="s">
        <v>1117</v>
      </c>
      <c r="F141" s="5" t="s">
        <v>894</v>
      </c>
      <c r="G141" s="4"/>
    </row>
    <row r="142" spans="1:7" x14ac:dyDescent="0.25">
      <c r="A142" s="28">
        <v>66</v>
      </c>
      <c r="B142" s="29"/>
      <c r="C142" s="27" t="s">
        <v>154</v>
      </c>
      <c r="D142" s="27" t="s">
        <v>230</v>
      </c>
      <c r="E142" s="35" t="s">
        <v>1116</v>
      </c>
      <c r="F142" s="5" t="s">
        <v>292</v>
      </c>
      <c r="G142" s="4"/>
    </row>
    <row r="143" spans="1:7" x14ac:dyDescent="0.25">
      <c r="A143" s="28">
        <v>66</v>
      </c>
      <c r="B143" s="29"/>
      <c r="C143" s="27" t="s">
        <v>44</v>
      </c>
      <c r="D143" s="27" t="s">
        <v>387</v>
      </c>
      <c r="E143" s="35" t="s">
        <v>1116</v>
      </c>
      <c r="F143" s="5" t="s">
        <v>388</v>
      </c>
      <c r="G143" s="4"/>
    </row>
    <row r="144" spans="1:7" x14ac:dyDescent="0.25">
      <c r="A144" s="28">
        <v>66</v>
      </c>
      <c r="B144" s="29"/>
      <c r="C144" s="27" t="s">
        <v>163</v>
      </c>
      <c r="D144" s="27" t="s">
        <v>272</v>
      </c>
      <c r="E144" s="32" t="s">
        <v>1117</v>
      </c>
      <c r="F144" s="5" t="s">
        <v>273</v>
      </c>
      <c r="G144" s="4"/>
    </row>
    <row r="145" spans="1:7" x14ac:dyDescent="0.25">
      <c r="A145" s="28">
        <v>65</v>
      </c>
      <c r="B145" s="27" t="s">
        <v>218</v>
      </c>
      <c r="C145" s="27" t="s">
        <v>154</v>
      </c>
      <c r="D145" s="27" t="s">
        <v>235</v>
      </c>
      <c r="E145" s="32" t="s">
        <v>1117</v>
      </c>
      <c r="F145" s="28" t="s">
        <v>253</v>
      </c>
      <c r="G145" s="4"/>
    </row>
    <row r="146" spans="1:7" x14ac:dyDescent="0.25">
      <c r="A146" s="28">
        <v>65</v>
      </c>
      <c r="B146" s="19" t="s">
        <v>218</v>
      </c>
      <c r="C146" s="27" t="s">
        <v>154</v>
      </c>
      <c r="D146" s="27" t="s">
        <v>1058</v>
      </c>
      <c r="E146" s="32" t="s">
        <v>1116</v>
      </c>
      <c r="F146" s="28" t="s">
        <v>1122</v>
      </c>
      <c r="G146" s="4"/>
    </row>
    <row r="147" spans="1:7" x14ac:dyDescent="0.25">
      <c r="A147" s="28">
        <v>65</v>
      </c>
      <c r="B147" s="27"/>
      <c r="C147" s="27" t="s">
        <v>62</v>
      </c>
      <c r="D147" s="27" t="s">
        <v>404</v>
      </c>
      <c r="E147" s="32" t="s">
        <v>1117</v>
      </c>
      <c r="F147" s="28" t="s">
        <v>405</v>
      </c>
      <c r="G147" s="4"/>
    </row>
    <row r="148" spans="1:7" x14ac:dyDescent="0.25">
      <c r="A148" s="28">
        <v>65</v>
      </c>
      <c r="B148" s="27"/>
      <c r="C148" s="27" t="s">
        <v>127</v>
      </c>
      <c r="D148" s="27" t="s">
        <v>296</v>
      </c>
      <c r="E148" s="32" t="s">
        <v>1117</v>
      </c>
      <c r="F148" s="28" t="s">
        <v>297</v>
      </c>
      <c r="G148" s="4"/>
    </row>
    <row r="149" spans="1:7" x14ac:dyDescent="0.25">
      <c r="A149" s="28">
        <v>65</v>
      </c>
      <c r="B149" s="27"/>
      <c r="C149" s="27" t="s">
        <v>74</v>
      </c>
      <c r="D149" s="27" t="s">
        <v>380</v>
      </c>
      <c r="E149" s="32" t="s">
        <v>1117</v>
      </c>
      <c r="F149" s="28" t="s">
        <v>895</v>
      </c>
    </row>
    <row r="150" spans="1:7" x14ac:dyDescent="0.25">
      <c r="A150" s="28">
        <v>65</v>
      </c>
      <c r="B150" s="27"/>
      <c r="C150" s="27" t="s">
        <v>172</v>
      </c>
      <c r="D150" s="27" t="s">
        <v>215</v>
      </c>
      <c r="E150" s="32" t="s">
        <v>1116</v>
      </c>
      <c r="F150" s="28" t="s">
        <v>377</v>
      </c>
      <c r="G150" s="4"/>
    </row>
    <row r="151" spans="1:7" x14ac:dyDescent="0.25">
      <c r="A151" s="28">
        <v>65</v>
      </c>
      <c r="B151" s="27"/>
      <c r="C151" s="27" t="s">
        <v>163</v>
      </c>
      <c r="D151" s="27" t="s">
        <v>237</v>
      </c>
      <c r="E151" s="32" t="s">
        <v>1116</v>
      </c>
      <c r="F151" s="28" t="s">
        <v>255</v>
      </c>
      <c r="G151" s="4"/>
    </row>
    <row r="152" spans="1:7" x14ac:dyDescent="0.25">
      <c r="A152" s="28">
        <v>65</v>
      </c>
      <c r="B152" s="27"/>
      <c r="C152" s="27" t="s">
        <v>101</v>
      </c>
      <c r="D152" s="27" t="s">
        <v>272</v>
      </c>
      <c r="E152" s="32" t="s">
        <v>1117</v>
      </c>
      <c r="F152" s="28" t="s">
        <v>273</v>
      </c>
      <c r="G152" s="4"/>
    </row>
    <row r="153" spans="1:7" x14ac:dyDescent="0.25">
      <c r="A153" s="28">
        <v>65</v>
      </c>
      <c r="B153" s="27"/>
      <c r="C153" s="27" t="s">
        <v>1105</v>
      </c>
      <c r="D153" s="27" t="s">
        <v>1195</v>
      </c>
      <c r="E153" s="32" t="s">
        <v>1117</v>
      </c>
      <c r="F153" s="28" t="s">
        <v>1196</v>
      </c>
      <c r="G153" s="4"/>
    </row>
    <row r="154" spans="1:7" x14ac:dyDescent="0.25">
      <c r="A154" s="28">
        <v>64</v>
      </c>
      <c r="B154" s="27" t="s">
        <v>218</v>
      </c>
      <c r="C154" s="27" t="s">
        <v>163</v>
      </c>
      <c r="D154" s="27" t="s">
        <v>272</v>
      </c>
      <c r="E154" s="32" t="s">
        <v>1116</v>
      </c>
      <c r="F154" s="28" t="s">
        <v>765</v>
      </c>
      <c r="G154" s="19"/>
    </row>
    <row r="155" spans="1:7" x14ac:dyDescent="0.25">
      <c r="A155" s="20">
        <v>64</v>
      </c>
      <c r="B155" s="32" t="s">
        <v>218</v>
      </c>
      <c r="C155" s="32" t="s">
        <v>1228</v>
      </c>
      <c r="D155" s="32" t="s">
        <v>1268</v>
      </c>
      <c r="E155" s="32" t="s">
        <v>1117</v>
      </c>
      <c r="F155" s="28" t="s">
        <v>1269</v>
      </c>
      <c r="G155" s="4"/>
    </row>
    <row r="156" spans="1:7" x14ac:dyDescent="0.25">
      <c r="A156" s="28">
        <v>64</v>
      </c>
      <c r="B156" s="27"/>
      <c r="C156" s="27" t="s">
        <v>62</v>
      </c>
      <c r="D156" s="27" t="s">
        <v>363</v>
      </c>
      <c r="E156" s="32" t="s">
        <v>1117</v>
      </c>
      <c r="F156" s="28" t="s">
        <v>896</v>
      </c>
      <c r="G156" s="4"/>
    </row>
    <row r="157" spans="1:7" x14ac:dyDescent="0.25">
      <c r="A157" s="28">
        <v>64</v>
      </c>
      <c r="B157" s="27"/>
      <c r="C157" s="27" t="s">
        <v>62</v>
      </c>
      <c r="D157" s="27" t="s">
        <v>356</v>
      </c>
      <c r="E157" s="32" t="s">
        <v>1117</v>
      </c>
      <c r="F157" s="28" t="s">
        <v>468</v>
      </c>
      <c r="G157" s="4"/>
    </row>
    <row r="158" spans="1:7" x14ac:dyDescent="0.25">
      <c r="A158" s="28">
        <v>64</v>
      </c>
      <c r="B158" s="27"/>
      <c r="C158" s="27" t="s">
        <v>69</v>
      </c>
      <c r="D158" s="27" t="s">
        <v>245</v>
      </c>
      <c r="E158" s="32" t="s">
        <v>1117</v>
      </c>
      <c r="F158" s="28" t="s">
        <v>246</v>
      </c>
    </row>
    <row r="159" spans="1:7" x14ac:dyDescent="0.25">
      <c r="A159" s="28">
        <v>64</v>
      </c>
      <c r="C159" s="27" t="s">
        <v>80</v>
      </c>
      <c r="D159" s="27" t="s">
        <v>227</v>
      </c>
      <c r="E159" s="32" t="s">
        <v>1117</v>
      </c>
      <c r="F159" s="28" t="s">
        <v>1109</v>
      </c>
      <c r="G159" s="4"/>
    </row>
    <row r="160" spans="1:7" x14ac:dyDescent="0.25">
      <c r="A160" s="28">
        <v>64</v>
      </c>
      <c r="B160" s="19"/>
      <c r="C160" s="17" t="s">
        <v>1079</v>
      </c>
      <c r="D160" s="27" t="s">
        <v>227</v>
      </c>
      <c r="E160" s="32" t="s">
        <v>1116</v>
      </c>
      <c r="F160" s="28" t="s">
        <v>1139</v>
      </c>
      <c r="G160" s="4"/>
    </row>
    <row r="161" spans="1:17" x14ac:dyDescent="0.25">
      <c r="A161" s="28">
        <v>63</v>
      </c>
      <c r="B161" s="27" t="s">
        <v>218</v>
      </c>
      <c r="C161" s="27" t="s">
        <v>59</v>
      </c>
      <c r="D161" s="27" t="s">
        <v>285</v>
      </c>
      <c r="E161" s="32" t="s">
        <v>1116</v>
      </c>
      <c r="F161" s="28" t="s">
        <v>333</v>
      </c>
      <c r="G161" s="4"/>
    </row>
    <row r="162" spans="1:17" x14ac:dyDescent="0.25">
      <c r="A162" s="28">
        <v>63</v>
      </c>
      <c r="B162" s="27" t="s">
        <v>218</v>
      </c>
      <c r="C162" s="27" t="s">
        <v>172</v>
      </c>
      <c r="D162" s="27" t="s">
        <v>288</v>
      </c>
      <c r="E162" s="32" t="s">
        <v>1117</v>
      </c>
      <c r="F162" s="28" t="s">
        <v>289</v>
      </c>
      <c r="G162" s="4"/>
    </row>
    <row r="163" spans="1:17" x14ac:dyDescent="0.25">
      <c r="A163" s="28">
        <v>63</v>
      </c>
      <c r="B163" s="27" t="s">
        <v>218</v>
      </c>
      <c r="C163" s="27" t="s">
        <v>44</v>
      </c>
      <c r="D163" s="27" t="s">
        <v>419</v>
      </c>
      <c r="E163" s="32" t="s">
        <v>1117</v>
      </c>
      <c r="F163" s="28" t="s">
        <v>898</v>
      </c>
      <c r="G163" s="19"/>
    </row>
    <row r="164" spans="1:17" x14ac:dyDescent="0.25">
      <c r="A164" s="20">
        <v>63</v>
      </c>
      <c r="B164" s="19" t="s">
        <v>218</v>
      </c>
      <c r="C164" s="34" t="s">
        <v>1105</v>
      </c>
      <c r="D164" s="32" t="s">
        <v>1003</v>
      </c>
      <c r="E164" s="32" t="s">
        <v>1117</v>
      </c>
      <c r="F164" s="28" t="s">
        <v>1277</v>
      </c>
    </row>
    <row r="165" spans="1:17" x14ac:dyDescent="0.25">
      <c r="A165" s="28">
        <v>63</v>
      </c>
      <c r="B165" s="27"/>
      <c r="C165" s="27" t="s">
        <v>44</v>
      </c>
      <c r="D165" s="27" t="s">
        <v>235</v>
      </c>
      <c r="E165" s="32" t="s">
        <v>1116</v>
      </c>
      <c r="F165" s="28" t="s">
        <v>398</v>
      </c>
      <c r="G165" s="4"/>
    </row>
    <row r="166" spans="1:17" x14ac:dyDescent="0.25">
      <c r="A166" s="28">
        <v>63</v>
      </c>
      <c r="B166" s="27"/>
      <c r="C166" s="27" t="s">
        <v>172</v>
      </c>
      <c r="D166" s="27" t="s">
        <v>245</v>
      </c>
      <c r="E166" s="32" t="s">
        <v>1116</v>
      </c>
      <c r="F166" s="28" t="s">
        <v>254</v>
      </c>
      <c r="G166" s="4"/>
    </row>
    <row r="167" spans="1:17" x14ac:dyDescent="0.25">
      <c r="A167" s="28">
        <v>63</v>
      </c>
      <c r="B167" s="27"/>
      <c r="C167" s="27" t="s">
        <v>154</v>
      </c>
      <c r="D167" s="27" t="s">
        <v>249</v>
      </c>
      <c r="E167" s="32" t="s">
        <v>1116</v>
      </c>
      <c r="F167" s="28" t="s">
        <v>897</v>
      </c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1:17" x14ac:dyDescent="0.25">
      <c r="A168" s="28">
        <v>63</v>
      </c>
      <c r="B168" s="27"/>
      <c r="C168" s="27" t="s">
        <v>44</v>
      </c>
      <c r="D168" s="27" t="s">
        <v>294</v>
      </c>
      <c r="E168" s="32" t="s">
        <v>1116</v>
      </c>
      <c r="F168" s="28" t="s">
        <v>295</v>
      </c>
    </row>
    <row r="169" spans="1:17" x14ac:dyDescent="0.25">
      <c r="A169" s="28">
        <v>63</v>
      </c>
      <c r="B169" s="19"/>
      <c r="C169" s="27" t="s">
        <v>133</v>
      </c>
      <c r="D169" s="27" t="s">
        <v>1058</v>
      </c>
      <c r="E169" s="32" t="s">
        <v>1117</v>
      </c>
      <c r="F169" s="28" t="s">
        <v>1131</v>
      </c>
      <c r="G169" s="4"/>
    </row>
    <row r="170" spans="1:17" x14ac:dyDescent="0.25">
      <c r="A170" s="20">
        <v>63</v>
      </c>
      <c r="B170" s="19"/>
      <c r="C170" s="34" t="s">
        <v>22</v>
      </c>
      <c r="D170" s="34" t="s">
        <v>245</v>
      </c>
      <c r="E170" s="34" t="s">
        <v>1117</v>
      </c>
      <c r="F170" s="20" t="s">
        <v>1327</v>
      </c>
      <c r="G170" s="4"/>
    </row>
    <row r="171" spans="1:17" x14ac:dyDescent="0.25">
      <c r="A171" s="28">
        <v>62</v>
      </c>
      <c r="B171" s="27" t="s">
        <v>218</v>
      </c>
      <c r="C171" s="27" t="s">
        <v>172</v>
      </c>
      <c r="D171" s="27" t="s">
        <v>363</v>
      </c>
      <c r="E171" s="32" t="s">
        <v>1116</v>
      </c>
      <c r="F171" s="28" t="s">
        <v>899</v>
      </c>
      <c r="G171" s="4"/>
    </row>
    <row r="172" spans="1:17" x14ac:dyDescent="0.25">
      <c r="A172" s="28">
        <v>62</v>
      </c>
      <c r="B172" s="27" t="s">
        <v>218</v>
      </c>
      <c r="C172" s="27" t="s">
        <v>163</v>
      </c>
      <c r="D172" s="27" t="s">
        <v>373</v>
      </c>
      <c r="E172" s="32" t="s">
        <v>1117</v>
      </c>
      <c r="F172" s="28" t="s">
        <v>900</v>
      </c>
      <c r="G172" s="4"/>
    </row>
    <row r="173" spans="1:17" x14ac:dyDescent="0.25">
      <c r="A173" s="20">
        <v>62</v>
      </c>
      <c r="B173" s="19" t="s">
        <v>218</v>
      </c>
      <c r="C173" s="19" t="s">
        <v>101</v>
      </c>
      <c r="D173" s="19" t="s">
        <v>822</v>
      </c>
      <c r="E173" s="19" t="s">
        <v>1117</v>
      </c>
      <c r="F173" s="20" t="s">
        <v>1233</v>
      </c>
      <c r="G173" s="4"/>
    </row>
    <row r="174" spans="1:17" x14ac:dyDescent="0.25">
      <c r="A174" s="86">
        <v>62</v>
      </c>
      <c r="B174" s="19" t="s">
        <v>218</v>
      </c>
      <c r="C174" s="19" t="s">
        <v>1400</v>
      </c>
      <c r="D174" s="86" t="s">
        <v>1231</v>
      </c>
      <c r="E174" s="107" t="s">
        <v>1116</v>
      </c>
      <c r="F174" s="20" t="s">
        <v>1401</v>
      </c>
      <c r="G174" s="4"/>
    </row>
    <row r="175" spans="1:17" x14ac:dyDescent="0.25">
      <c r="A175" s="28">
        <v>62</v>
      </c>
      <c r="B175" s="27"/>
      <c r="C175" s="27" t="s">
        <v>62</v>
      </c>
      <c r="D175" s="27" t="s">
        <v>312</v>
      </c>
      <c r="E175" s="32" t="s">
        <v>1116</v>
      </c>
      <c r="F175" s="28" t="s">
        <v>511</v>
      </c>
      <c r="G175" s="4"/>
    </row>
    <row r="176" spans="1:17" x14ac:dyDescent="0.25">
      <c r="A176" s="28">
        <v>62</v>
      </c>
      <c r="B176" s="27"/>
      <c r="C176" s="27" t="s">
        <v>59</v>
      </c>
      <c r="D176" s="27" t="s">
        <v>404</v>
      </c>
      <c r="E176" s="32" t="s">
        <v>1116</v>
      </c>
      <c r="F176" s="28" t="s">
        <v>427</v>
      </c>
      <c r="G176" s="19"/>
    </row>
    <row r="177" spans="1:17" x14ac:dyDescent="0.25">
      <c r="A177" s="28">
        <v>62</v>
      </c>
      <c r="B177" s="27"/>
      <c r="C177" s="27" t="s">
        <v>172</v>
      </c>
      <c r="D177" s="27" t="s">
        <v>288</v>
      </c>
      <c r="E177" s="32" t="s">
        <v>1117</v>
      </c>
      <c r="F177" s="28" t="s">
        <v>422</v>
      </c>
      <c r="G177" s="19"/>
    </row>
    <row r="178" spans="1:17" x14ac:dyDescent="0.25">
      <c r="A178" s="28">
        <v>62</v>
      </c>
      <c r="B178" s="27"/>
      <c r="C178" s="27" t="s">
        <v>62</v>
      </c>
      <c r="D178" s="27" t="s">
        <v>245</v>
      </c>
      <c r="E178" s="32" t="s">
        <v>1117</v>
      </c>
      <c r="F178" s="28" t="s">
        <v>391</v>
      </c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1:17" x14ac:dyDescent="0.25">
      <c r="A179" s="28">
        <v>62</v>
      </c>
      <c r="B179" s="27"/>
      <c r="C179" s="27" t="s">
        <v>172</v>
      </c>
      <c r="D179" s="27" t="s">
        <v>227</v>
      </c>
      <c r="E179" s="32" t="s">
        <v>1116</v>
      </c>
      <c r="F179" s="28" t="s">
        <v>229</v>
      </c>
    </row>
    <row r="180" spans="1:17" x14ac:dyDescent="0.25">
      <c r="A180" s="28">
        <v>62</v>
      </c>
      <c r="B180" s="27"/>
      <c r="C180" s="27" t="s">
        <v>163</v>
      </c>
      <c r="D180" s="27" t="s">
        <v>272</v>
      </c>
      <c r="E180" s="32" t="s">
        <v>1116</v>
      </c>
      <c r="F180" s="28" t="s">
        <v>471</v>
      </c>
    </row>
    <row r="181" spans="1:17" x14ac:dyDescent="0.25">
      <c r="A181" s="28">
        <v>62</v>
      </c>
      <c r="B181" s="27"/>
      <c r="C181" s="27" t="s">
        <v>202</v>
      </c>
      <c r="D181" s="27" t="s">
        <v>249</v>
      </c>
      <c r="E181" s="32" t="s">
        <v>1116</v>
      </c>
      <c r="F181" s="28" t="s">
        <v>250</v>
      </c>
      <c r="G181" s="4"/>
    </row>
    <row r="182" spans="1:17" x14ac:dyDescent="0.25">
      <c r="A182" s="28">
        <v>62</v>
      </c>
      <c r="B182" s="19"/>
      <c r="C182" s="27" t="s">
        <v>80</v>
      </c>
      <c r="D182" s="19" t="s">
        <v>290</v>
      </c>
      <c r="E182" s="34" t="s">
        <v>1117</v>
      </c>
      <c r="F182" s="20" t="s">
        <v>1165</v>
      </c>
      <c r="G182" s="19"/>
    </row>
    <row r="183" spans="1:17" x14ac:dyDescent="0.25">
      <c r="A183" s="28">
        <v>62</v>
      </c>
      <c r="B183" s="19"/>
      <c r="C183" s="27" t="s">
        <v>80</v>
      </c>
      <c r="D183" s="27" t="s">
        <v>419</v>
      </c>
      <c r="E183" s="32" t="s">
        <v>1117</v>
      </c>
      <c r="F183" s="28" t="s">
        <v>1171</v>
      </c>
      <c r="G183" s="4"/>
    </row>
    <row r="184" spans="1:17" x14ac:dyDescent="0.25">
      <c r="A184" s="20">
        <v>62</v>
      </c>
      <c r="B184" s="19"/>
      <c r="C184" s="19" t="s">
        <v>1105</v>
      </c>
      <c r="D184" s="19" t="s">
        <v>285</v>
      </c>
      <c r="E184" s="19" t="s">
        <v>1117</v>
      </c>
      <c r="F184" s="20" t="s">
        <v>1238</v>
      </c>
      <c r="G184" s="4"/>
    </row>
    <row r="185" spans="1:17" x14ac:dyDescent="0.25">
      <c r="A185" s="20">
        <v>62</v>
      </c>
      <c r="B185" s="19"/>
      <c r="C185" s="34" t="s">
        <v>1265</v>
      </c>
      <c r="D185" s="34" t="s">
        <v>306</v>
      </c>
      <c r="E185" s="34" t="s">
        <v>1117</v>
      </c>
      <c r="F185" s="20" t="s">
        <v>1371</v>
      </c>
      <c r="G185" s="4"/>
    </row>
    <row r="186" spans="1:17" x14ac:dyDescent="0.25">
      <c r="A186" s="86">
        <v>62</v>
      </c>
      <c r="B186" s="19"/>
      <c r="C186" s="19" t="s">
        <v>1397</v>
      </c>
      <c r="D186" s="86" t="s">
        <v>1319</v>
      </c>
      <c r="E186" s="107" t="s">
        <v>1116</v>
      </c>
      <c r="F186" s="20" t="s">
        <v>1398</v>
      </c>
      <c r="G186" s="4"/>
    </row>
    <row r="187" spans="1:17" x14ac:dyDescent="0.25">
      <c r="A187" s="5">
        <v>61</v>
      </c>
      <c r="B187" s="29" t="s">
        <v>218</v>
      </c>
      <c r="C187" s="6" t="s">
        <v>172</v>
      </c>
      <c r="D187" s="6" t="s">
        <v>294</v>
      </c>
      <c r="E187" s="35" t="s">
        <v>1117</v>
      </c>
      <c r="F187" s="5" t="s">
        <v>351</v>
      </c>
      <c r="G187" s="4"/>
    </row>
    <row r="188" spans="1:17" x14ac:dyDescent="0.25">
      <c r="A188" s="28">
        <v>61</v>
      </c>
      <c r="B188" s="19" t="s">
        <v>218</v>
      </c>
      <c r="C188" s="27" t="s">
        <v>22</v>
      </c>
      <c r="D188" s="19" t="s">
        <v>269</v>
      </c>
      <c r="E188" s="34" t="s">
        <v>1116</v>
      </c>
      <c r="F188" s="20" t="s">
        <v>1125</v>
      </c>
    </row>
    <row r="189" spans="1:17" x14ac:dyDescent="0.25">
      <c r="A189" s="28">
        <v>61</v>
      </c>
      <c r="B189" s="27"/>
      <c r="C189" s="27" t="s">
        <v>62</v>
      </c>
      <c r="D189" s="27" t="s">
        <v>339</v>
      </c>
      <c r="E189" s="32" t="s">
        <v>1116</v>
      </c>
      <c r="F189" s="28" t="s">
        <v>407</v>
      </c>
    </row>
    <row r="190" spans="1:17" x14ac:dyDescent="0.25">
      <c r="A190" s="5">
        <v>61</v>
      </c>
      <c r="B190" s="29"/>
      <c r="C190" s="6" t="s">
        <v>172</v>
      </c>
      <c r="D190" s="6" t="s">
        <v>285</v>
      </c>
      <c r="E190" s="35" t="s">
        <v>1117</v>
      </c>
      <c r="F190" s="5" t="s">
        <v>323</v>
      </c>
      <c r="G190" s="4"/>
    </row>
    <row r="191" spans="1:17" x14ac:dyDescent="0.25">
      <c r="A191" s="5">
        <v>61</v>
      </c>
      <c r="B191" s="29"/>
      <c r="C191" s="6" t="s">
        <v>170</v>
      </c>
      <c r="D191" s="6" t="s">
        <v>280</v>
      </c>
      <c r="E191" s="35" t="s">
        <v>1117</v>
      </c>
      <c r="F191" s="5" t="s">
        <v>347</v>
      </c>
      <c r="G191" s="4"/>
    </row>
    <row r="192" spans="1:17" x14ac:dyDescent="0.25">
      <c r="A192" s="5">
        <v>61</v>
      </c>
      <c r="B192" s="29"/>
      <c r="C192" s="6" t="s">
        <v>163</v>
      </c>
      <c r="D192" s="6" t="s">
        <v>256</v>
      </c>
      <c r="E192" s="35" t="s">
        <v>1116</v>
      </c>
      <c r="F192" s="5" t="s">
        <v>901</v>
      </c>
      <c r="G192" s="4"/>
    </row>
    <row r="193" spans="1:17" x14ac:dyDescent="0.25">
      <c r="A193" s="5">
        <v>61</v>
      </c>
      <c r="B193" s="29"/>
      <c r="C193" s="6" t="s">
        <v>172</v>
      </c>
      <c r="D193" s="6" t="s">
        <v>276</v>
      </c>
      <c r="E193" s="35" t="s">
        <v>1116</v>
      </c>
      <c r="F193" s="5" t="s">
        <v>277</v>
      </c>
      <c r="G193" s="4"/>
    </row>
    <row r="194" spans="1:17" x14ac:dyDescent="0.25">
      <c r="A194" s="86">
        <v>61</v>
      </c>
      <c r="B194" s="19"/>
      <c r="C194" s="19" t="s">
        <v>1402</v>
      </c>
      <c r="D194" s="86" t="s">
        <v>245</v>
      </c>
      <c r="E194" s="107" t="s">
        <v>1116</v>
      </c>
      <c r="F194" s="20" t="s">
        <v>1404</v>
      </c>
      <c r="G194" s="4"/>
    </row>
    <row r="195" spans="1:17" x14ac:dyDescent="0.25">
      <c r="A195" s="86">
        <v>61</v>
      </c>
      <c r="B195" s="19"/>
      <c r="C195" s="19" t="s">
        <v>1405</v>
      </c>
      <c r="D195" s="86" t="s">
        <v>1231</v>
      </c>
      <c r="E195" s="107" t="s">
        <v>1117</v>
      </c>
      <c r="F195" s="20" t="s">
        <v>1415</v>
      </c>
      <c r="G195" s="4"/>
    </row>
    <row r="196" spans="1:17" x14ac:dyDescent="0.25">
      <c r="A196" s="28">
        <v>60</v>
      </c>
      <c r="B196" s="27" t="s">
        <v>218</v>
      </c>
      <c r="C196" s="27" t="s">
        <v>59</v>
      </c>
      <c r="D196" s="27" t="s">
        <v>278</v>
      </c>
      <c r="E196" s="32" t="s">
        <v>1117</v>
      </c>
      <c r="F196" s="28" t="s">
        <v>279</v>
      </c>
      <c r="G196" s="19"/>
    </row>
    <row r="197" spans="1:17" x14ac:dyDescent="0.25">
      <c r="A197" s="28">
        <v>60</v>
      </c>
      <c r="B197" s="27"/>
      <c r="C197" s="27" t="s">
        <v>136</v>
      </c>
      <c r="D197" s="27" t="s">
        <v>419</v>
      </c>
      <c r="E197" s="32" t="s">
        <v>1117</v>
      </c>
      <c r="F197" s="28" t="s">
        <v>420</v>
      </c>
      <c r="G197" s="19"/>
    </row>
    <row r="198" spans="1:17" x14ac:dyDescent="0.25">
      <c r="A198" s="28">
        <v>60</v>
      </c>
      <c r="B198" s="27"/>
      <c r="C198" s="27" t="s">
        <v>193</v>
      </c>
      <c r="D198" s="27" t="s">
        <v>215</v>
      </c>
      <c r="E198" s="32" t="s">
        <v>1117</v>
      </c>
      <c r="F198" s="28" t="s">
        <v>217</v>
      </c>
      <c r="G198" s="19"/>
    </row>
    <row r="199" spans="1:17" x14ac:dyDescent="0.25">
      <c r="A199" s="28">
        <v>60</v>
      </c>
      <c r="B199" s="27"/>
      <c r="C199" s="27" t="s">
        <v>118</v>
      </c>
      <c r="D199" s="27" t="s">
        <v>227</v>
      </c>
      <c r="E199" s="32" t="s">
        <v>1117</v>
      </c>
      <c r="F199" s="28" t="s">
        <v>902</v>
      </c>
    </row>
    <row r="200" spans="1:17" x14ac:dyDescent="0.25">
      <c r="A200" s="28">
        <v>60</v>
      </c>
      <c r="B200" s="27"/>
      <c r="C200" s="27" t="s">
        <v>172</v>
      </c>
      <c r="D200" s="27" t="s">
        <v>258</v>
      </c>
      <c r="E200" s="32" t="s">
        <v>1116</v>
      </c>
      <c r="F200" s="28" t="s">
        <v>259</v>
      </c>
    </row>
    <row r="201" spans="1:17" x14ac:dyDescent="0.25">
      <c r="A201" s="28">
        <v>60</v>
      </c>
      <c r="B201" s="27"/>
      <c r="C201" s="27" t="s">
        <v>163</v>
      </c>
      <c r="D201" s="27" t="s">
        <v>237</v>
      </c>
      <c r="E201" s="32" t="s">
        <v>1117</v>
      </c>
      <c r="F201" s="28" t="s">
        <v>266</v>
      </c>
      <c r="G201" s="4"/>
    </row>
    <row r="202" spans="1:17" x14ac:dyDescent="0.25">
      <c r="A202" s="28">
        <v>60</v>
      </c>
      <c r="B202" s="19"/>
      <c r="C202" s="17" t="s">
        <v>1079</v>
      </c>
      <c r="D202" s="27" t="s">
        <v>285</v>
      </c>
      <c r="E202" s="32" t="s">
        <v>1117</v>
      </c>
      <c r="F202" s="28" t="s">
        <v>1143</v>
      </c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</row>
    <row r="203" spans="1:17" x14ac:dyDescent="0.25">
      <c r="A203" s="28">
        <v>60</v>
      </c>
      <c r="B203" s="19"/>
      <c r="C203" s="27" t="s">
        <v>163</v>
      </c>
      <c r="D203" s="27" t="s">
        <v>1152</v>
      </c>
      <c r="E203" s="37" t="s">
        <v>1116</v>
      </c>
      <c r="F203" s="28" t="s">
        <v>1153</v>
      </c>
      <c r="G203" s="4"/>
    </row>
    <row r="204" spans="1:17" x14ac:dyDescent="0.25">
      <c r="A204" s="28">
        <v>60</v>
      </c>
      <c r="B204" s="19"/>
      <c r="C204" s="27" t="s">
        <v>22</v>
      </c>
      <c r="D204" s="27" t="s">
        <v>410</v>
      </c>
      <c r="E204" s="32" t="s">
        <v>1117</v>
      </c>
      <c r="F204" s="28" t="s">
        <v>1189</v>
      </c>
      <c r="G204" s="4"/>
    </row>
    <row r="205" spans="1:17" x14ac:dyDescent="0.25">
      <c r="A205" s="20">
        <v>60</v>
      </c>
      <c r="B205" s="19"/>
      <c r="C205" s="34" t="s">
        <v>22</v>
      </c>
      <c r="D205" s="34" t="s">
        <v>1273</v>
      </c>
      <c r="E205" s="32" t="s">
        <v>1117</v>
      </c>
      <c r="F205" s="20" t="s">
        <v>1274</v>
      </c>
      <c r="G205" s="4"/>
    </row>
    <row r="206" spans="1:17" x14ac:dyDescent="0.25">
      <c r="A206" s="20">
        <v>60</v>
      </c>
      <c r="B206" s="19"/>
      <c r="C206" s="34" t="s">
        <v>22</v>
      </c>
      <c r="D206" s="19" t="s">
        <v>1364</v>
      </c>
      <c r="E206" s="19" t="s">
        <v>1116</v>
      </c>
      <c r="F206" s="20" t="s">
        <v>1365</v>
      </c>
      <c r="G206" s="4"/>
    </row>
    <row r="207" spans="1:17" x14ac:dyDescent="0.25">
      <c r="A207" s="28">
        <v>59</v>
      </c>
      <c r="B207" s="27" t="s">
        <v>218</v>
      </c>
      <c r="C207" s="27" t="s">
        <v>154</v>
      </c>
      <c r="D207" s="27" t="s">
        <v>285</v>
      </c>
      <c r="E207" s="32" t="s">
        <v>1117</v>
      </c>
      <c r="F207" s="28" t="s">
        <v>286</v>
      </c>
      <c r="G207" s="19"/>
    </row>
    <row r="208" spans="1:17" x14ac:dyDescent="0.25">
      <c r="A208" s="20">
        <v>59</v>
      </c>
      <c r="B208" s="19" t="s">
        <v>218</v>
      </c>
      <c r="C208" s="19" t="s">
        <v>1105</v>
      </c>
      <c r="D208" s="19" t="s">
        <v>822</v>
      </c>
      <c r="E208" s="19" t="s">
        <v>1117</v>
      </c>
      <c r="F208" s="20" t="s">
        <v>1233</v>
      </c>
      <c r="G208" s="19"/>
    </row>
    <row r="209" spans="1:7" x14ac:dyDescent="0.25">
      <c r="A209" s="5">
        <v>59</v>
      </c>
      <c r="B209" s="29"/>
      <c r="C209" s="6" t="s">
        <v>44</v>
      </c>
      <c r="D209" s="6" t="s">
        <v>890</v>
      </c>
      <c r="E209" s="35" t="s">
        <v>1117</v>
      </c>
      <c r="F209" s="5" t="s">
        <v>432</v>
      </c>
      <c r="G209" s="4"/>
    </row>
    <row r="210" spans="1:7" x14ac:dyDescent="0.25">
      <c r="A210" s="28">
        <v>59</v>
      </c>
      <c r="B210" s="27"/>
      <c r="C210" s="27" t="s">
        <v>172</v>
      </c>
      <c r="D210" s="27" t="s">
        <v>223</v>
      </c>
      <c r="E210" s="32" t="s">
        <v>1116</v>
      </c>
      <c r="F210" s="28" t="s">
        <v>847</v>
      </c>
      <c r="G210" s="4"/>
    </row>
    <row r="211" spans="1:7" x14ac:dyDescent="0.25">
      <c r="A211" s="28">
        <v>59</v>
      </c>
      <c r="B211" s="27"/>
      <c r="C211" s="27" t="s">
        <v>154</v>
      </c>
      <c r="D211" s="27" t="s">
        <v>352</v>
      </c>
      <c r="E211" s="32" t="s">
        <v>1117</v>
      </c>
      <c r="F211" s="28" t="s">
        <v>353</v>
      </c>
      <c r="G211" s="4"/>
    </row>
    <row r="212" spans="1:7" x14ac:dyDescent="0.25">
      <c r="A212" s="28">
        <v>59</v>
      </c>
      <c r="B212" s="27"/>
      <c r="C212" s="27" t="s">
        <v>22</v>
      </c>
      <c r="D212" s="27" t="s">
        <v>247</v>
      </c>
      <c r="E212" s="32" t="s">
        <v>1117</v>
      </c>
      <c r="F212" s="28" t="s">
        <v>248</v>
      </c>
      <c r="G212" s="4"/>
    </row>
    <row r="213" spans="1:7" x14ac:dyDescent="0.25">
      <c r="A213" s="28">
        <v>59</v>
      </c>
      <c r="B213" s="19"/>
      <c r="C213" s="27" t="s">
        <v>80</v>
      </c>
      <c r="D213" s="19" t="s">
        <v>1141</v>
      </c>
      <c r="E213" s="34" t="s">
        <v>1116</v>
      </c>
      <c r="F213" s="20" t="s">
        <v>1142</v>
      </c>
      <c r="G213" s="4"/>
    </row>
    <row r="214" spans="1:7" x14ac:dyDescent="0.25">
      <c r="A214" s="28">
        <v>59</v>
      </c>
      <c r="B214" s="19"/>
      <c r="C214" s="27" t="s">
        <v>979</v>
      </c>
      <c r="D214" s="27" t="s">
        <v>247</v>
      </c>
      <c r="E214" s="32" t="s">
        <v>1117</v>
      </c>
      <c r="F214" s="28" t="s">
        <v>1160</v>
      </c>
      <c r="G214" s="4"/>
    </row>
    <row r="215" spans="1:7" x14ac:dyDescent="0.25">
      <c r="A215" s="28">
        <v>58</v>
      </c>
      <c r="B215" s="27" t="s">
        <v>218</v>
      </c>
      <c r="C215" s="27" t="s">
        <v>59</v>
      </c>
      <c r="D215" s="27" t="s">
        <v>344</v>
      </c>
      <c r="E215" s="32" t="s">
        <v>1116</v>
      </c>
      <c r="F215" s="28" t="s">
        <v>462</v>
      </c>
      <c r="G215" s="19"/>
    </row>
    <row r="216" spans="1:7" x14ac:dyDescent="0.25">
      <c r="A216" s="28">
        <v>58</v>
      </c>
      <c r="B216" s="27"/>
      <c r="C216" s="27" t="s">
        <v>128</v>
      </c>
      <c r="D216" s="27" t="s">
        <v>280</v>
      </c>
      <c r="E216" s="32" t="s">
        <v>1117</v>
      </c>
      <c r="F216" s="28" t="s">
        <v>281</v>
      </c>
      <c r="G216" s="19"/>
    </row>
    <row r="217" spans="1:7" x14ac:dyDescent="0.25">
      <c r="A217" s="28">
        <v>58</v>
      </c>
      <c r="B217" s="27"/>
      <c r="C217" s="27" t="s">
        <v>66</v>
      </c>
      <c r="D217" s="27" t="s">
        <v>239</v>
      </c>
      <c r="E217" s="32" t="s">
        <v>1116</v>
      </c>
      <c r="F217" s="28" t="s">
        <v>240</v>
      </c>
      <c r="G217" s="4"/>
    </row>
    <row r="218" spans="1:7" x14ac:dyDescent="0.25">
      <c r="A218" s="28">
        <v>58</v>
      </c>
      <c r="B218" s="27"/>
      <c r="C218" s="27" t="s">
        <v>62</v>
      </c>
      <c r="D218" s="27" t="s">
        <v>891</v>
      </c>
      <c r="E218" s="32" t="s">
        <v>1117</v>
      </c>
      <c r="F218" s="28" t="s">
        <v>812</v>
      </c>
      <c r="G218" s="4"/>
    </row>
    <row r="219" spans="1:7" x14ac:dyDescent="0.25">
      <c r="A219" s="28">
        <v>58</v>
      </c>
      <c r="B219" s="27"/>
      <c r="C219" s="27" t="s">
        <v>62</v>
      </c>
      <c r="D219" s="27" t="s">
        <v>288</v>
      </c>
      <c r="E219" s="32" t="s">
        <v>1116</v>
      </c>
      <c r="F219" s="28" t="s">
        <v>409</v>
      </c>
      <c r="G219" s="4"/>
    </row>
    <row r="220" spans="1:7" x14ac:dyDescent="0.25">
      <c r="A220" s="28">
        <v>58</v>
      </c>
      <c r="B220" s="27"/>
      <c r="C220" s="27" t="s">
        <v>69</v>
      </c>
      <c r="D220" s="27" t="s">
        <v>423</v>
      </c>
      <c r="E220" s="32" t="s">
        <v>1116</v>
      </c>
      <c r="F220" s="28" t="s">
        <v>372</v>
      </c>
      <c r="G220" s="4"/>
    </row>
    <row r="221" spans="1:7" x14ac:dyDescent="0.25">
      <c r="A221" s="28">
        <v>58</v>
      </c>
      <c r="B221" s="19"/>
      <c r="C221" s="27" t="s">
        <v>80</v>
      </c>
      <c r="D221" s="27" t="s">
        <v>891</v>
      </c>
      <c r="E221" s="32" t="s">
        <v>1117</v>
      </c>
      <c r="F221" s="28" t="s">
        <v>1161</v>
      </c>
      <c r="G221" s="4"/>
    </row>
    <row r="222" spans="1:7" x14ac:dyDescent="0.25">
      <c r="A222" s="28">
        <v>58</v>
      </c>
      <c r="B222" s="19"/>
      <c r="C222" s="27" t="s">
        <v>154</v>
      </c>
      <c r="D222" s="19" t="s">
        <v>245</v>
      </c>
      <c r="E222" s="34" t="s">
        <v>1116</v>
      </c>
      <c r="F222" s="20" t="s">
        <v>1170</v>
      </c>
      <c r="G222" s="19"/>
    </row>
    <row r="223" spans="1:7" x14ac:dyDescent="0.25">
      <c r="A223" s="86">
        <v>58</v>
      </c>
      <c r="B223" s="19"/>
      <c r="C223" s="19" t="s">
        <v>1458</v>
      </c>
      <c r="D223" s="86" t="s">
        <v>285</v>
      </c>
      <c r="E223" s="107" t="s">
        <v>1116</v>
      </c>
      <c r="F223" s="20" t="s">
        <v>1459</v>
      </c>
      <c r="G223" s="4"/>
    </row>
    <row r="224" spans="1:7" x14ac:dyDescent="0.25">
      <c r="A224" s="28">
        <v>57</v>
      </c>
      <c r="B224" s="27" t="s">
        <v>218</v>
      </c>
      <c r="C224" s="27" t="s">
        <v>26</v>
      </c>
      <c r="D224" s="27" t="s">
        <v>312</v>
      </c>
      <c r="E224" s="32" t="s">
        <v>1117</v>
      </c>
      <c r="F224" s="28" t="s">
        <v>903</v>
      </c>
      <c r="G224" s="4"/>
    </row>
    <row r="225" spans="1:17" x14ac:dyDescent="0.25">
      <c r="A225" s="28">
        <v>57</v>
      </c>
      <c r="B225" s="27" t="s">
        <v>218</v>
      </c>
      <c r="C225" s="27" t="s">
        <v>159</v>
      </c>
      <c r="D225" s="27" t="s">
        <v>220</v>
      </c>
      <c r="E225" s="32" t="s">
        <v>1116</v>
      </c>
      <c r="F225" s="28" t="s">
        <v>320</v>
      </c>
      <c r="G225" s="4"/>
    </row>
    <row r="226" spans="1:17" x14ac:dyDescent="0.25">
      <c r="A226" s="28">
        <v>57</v>
      </c>
      <c r="B226" s="27" t="s">
        <v>218</v>
      </c>
      <c r="C226" s="27" t="s">
        <v>69</v>
      </c>
      <c r="D226" s="27" t="s">
        <v>290</v>
      </c>
      <c r="E226" s="32" t="s">
        <v>1116</v>
      </c>
      <c r="F226" s="28" t="s">
        <v>293</v>
      </c>
      <c r="G226" s="4"/>
    </row>
    <row r="227" spans="1:17" s="19" customFormat="1" ht="15" customHeight="1" x14ac:dyDescent="0.25">
      <c r="A227" s="28">
        <v>57</v>
      </c>
      <c r="B227" s="27" t="s">
        <v>218</v>
      </c>
      <c r="C227" s="27" t="s">
        <v>101</v>
      </c>
      <c r="D227" s="27" t="s">
        <v>227</v>
      </c>
      <c r="E227" s="32" t="s">
        <v>1117</v>
      </c>
      <c r="F227" s="28" t="s">
        <v>416</v>
      </c>
      <c r="G227" s="4"/>
      <c r="H227"/>
      <c r="I227"/>
      <c r="J227"/>
      <c r="K227"/>
      <c r="L227"/>
      <c r="M227"/>
      <c r="N227"/>
      <c r="O227"/>
      <c r="P227"/>
      <c r="Q227"/>
    </row>
    <row r="228" spans="1:17" s="19" customFormat="1" ht="15" customHeight="1" x14ac:dyDescent="0.25">
      <c r="A228" s="28">
        <v>57</v>
      </c>
      <c r="B228" s="27" t="s">
        <v>218</v>
      </c>
      <c r="C228" s="27" t="s">
        <v>44</v>
      </c>
      <c r="D228" s="27" t="s">
        <v>220</v>
      </c>
      <c r="E228" s="32" t="s">
        <v>1117</v>
      </c>
      <c r="F228" s="28" t="s">
        <v>904</v>
      </c>
      <c r="H228"/>
      <c r="I228"/>
      <c r="J228"/>
      <c r="K228"/>
      <c r="L228"/>
      <c r="M228"/>
      <c r="N228"/>
      <c r="O228"/>
      <c r="P228"/>
      <c r="Q228"/>
    </row>
    <row r="229" spans="1:17" s="19" customFormat="1" ht="15" customHeight="1" x14ac:dyDescent="0.25">
      <c r="A229" s="28">
        <v>57</v>
      </c>
      <c r="B229" s="19" t="s">
        <v>218</v>
      </c>
      <c r="C229" s="27" t="s">
        <v>22</v>
      </c>
      <c r="D229" s="27" t="s">
        <v>1114</v>
      </c>
      <c r="E229" s="32" t="s">
        <v>1116</v>
      </c>
      <c r="F229" s="28" t="s">
        <v>1134</v>
      </c>
      <c r="G229"/>
      <c r="H229"/>
      <c r="I229"/>
      <c r="J229"/>
      <c r="K229"/>
      <c r="L229"/>
      <c r="M229"/>
      <c r="N229"/>
      <c r="O229"/>
      <c r="P229"/>
      <c r="Q229"/>
    </row>
    <row r="230" spans="1:17" s="19" customFormat="1" ht="15" customHeight="1" x14ac:dyDescent="0.25">
      <c r="A230" s="28">
        <v>57</v>
      </c>
      <c r="B230" s="27"/>
      <c r="C230" s="27" t="s">
        <v>163</v>
      </c>
      <c r="D230" s="27" t="s">
        <v>232</v>
      </c>
      <c r="E230" s="32" t="s">
        <v>1116</v>
      </c>
      <c r="F230" s="28" t="s">
        <v>491</v>
      </c>
      <c r="G230" s="4"/>
      <c r="H230"/>
      <c r="I230"/>
      <c r="J230"/>
      <c r="K230"/>
      <c r="L230"/>
      <c r="M230"/>
      <c r="N230"/>
      <c r="O230"/>
      <c r="P230"/>
      <c r="Q230"/>
    </row>
    <row r="231" spans="1:17" s="19" customFormat="1" ht="15" customHeight="1" x14ac:dyDescent="0.25">
      <c r="A231" s="28">
        <v>57</v>
      </c>
      <c r="B231" s="27"/>
      <c r="C231" s="27" t="s">
        <v>193</v>
      </c>
      <c r="D231" s="27" t="s">
        <v>225</v>
      </c>
      <c r="E231" s="32" t="s">
        <v>1117</v>
      </c>
      <c r="F231" s="28" t="s">
        <v>226</v>
      </c>
      <c r="G231" s="4"/>
      <c r="H231"/>
      <c r="I231"/>
      <c r="J231"/>
      <c r="K231"/>
      <c r="L231"/>
      <c r="M231"/>
      <c r="N231"/>
      <c r="O231"/>
      <c r="P231"/>
      <c r="Q231"/>
    </row>
    <row r="232" spans="1:17" s="19" customFormat="1" ht="15" customHeight="1" x14ac:dyDescent="0.25">
      <c r="A232" s="28">
        <v>57</v>
      </c>
      <c r="B232" s="27"/>
      <c r="C232" s="27" t="s">
        <v>172</v>
      </c>
      <c r="D232" s="27" t="s">
        <v>392</v>
      </c>
      <c r="E232" s="32" t="s">
        <v>1117</v>
      </c>
      <c r="F232" s="28" t="s">
        <v>393</v>
      </c>
      <c r="G232" s="4"/>
      <c r="H232"/>
      <c r="I232"/>
      <c r="J232"/>
      <c r="K232"/>
      <c r="L232"/>
      <c r="M232"/>
      <c r="N232"/>
      <c r="O232"/>
      <c r="P232"/>
      <c r="Q232"/>
    </row>
    <row r="233" spans="1:17" s="19" customFormat="1" ht="15" customHeight="1" x14ac:dyDescent="0.25">
      <c r="A233" s="28">
        <v>57</v>
      </c>
      <c r="B233" s="27"/>
      <c r="C233" s="27" t="s">
        <v>211</v>
      </c>
      <c r="D233" s="27" t="s">
        <v>373</v>
      </c>
      <c r="E233" s="32" t="s">
        <v>1116</v>
      </c>
      <c r="F233" s="28" t="s">
        <v>374</v>
      </c>
      <c r="G233" s="4"/>
      <c r="H233"/>
      <c r="I233"/>
      <c r="J233"/>
      <c r="K233"/>
      <c r="L233"/>
      <c r="M233"/>
      <c r="N233"/>
      <c r="O233"/>
      <c r="P233"/>
      <c r="Q233"/>
    </row>
    <row r="234" spans="1:17" s="19" customFormat="1" ht="15" customHeight="1" x14ac:dyDescent="0.25">
      <c r="A234" s="28">
        <v>57</v>
      </c>
      <c r="B234" s="27"/>
      <c r="C234" s="27" t="s">
        <v>172</v>
      </c>
      <c r="D234" s="27" t="s">
        <v>235</v>
      </c>
      <c r="E234" s="32" t="s">
        <v>1116</v>
      </c>
      <c r="F234" s="28" t="s">
        <v>244</v>
      </c>
      <c r="H234"/>
      <c r="I234"/>
      <c r="J234"/>
      <c r="K234"/>
      <c r="L234"/>
      <c r="M234"/>
      <c r="N234"/>
      <c r="O234"/>
      <c r="P234"/>
      <c r="Q234"/>
    </row>
    <row r="235" spans="1:17" s="19" customFormat="1" ht="15" customHeight="1" x14ac:dyDescent="0.25">
      <c r="A235" s="28">
        <v>57</v>
      </c>
      <c r="C235" s="27" t="s">
        <v>133</v>
      </c>
      <c r="D235" s="19" t="s">
        <v>245</v>
      </c>
      <c r="E235" s="34" t="s">
        <v>1116</v>
      </c>
      <c r="F235" s="20" t="s">
        <v>1170</v>
      </c>
      <c r="H235"/>
      <c r="I235"/>
      <c r="J235"/>
      <c r="K235"/>
      <c r="L235"/>
      <c r="M235"/>
      <c r="N235"/>
      <c r="O235"/>
      <c r="P235"/>
      <c r="Q235"/>
    </row>
    <row r="236" spans="1:17" s="19" customFormat="1" ht="15" customHeight="1" x14ac:dyDescent="0.2">
      <c r="A236" s="20">
        <v>57</v>
      </c>
      <c r="C236" s="34" t="s">
        <v>1105</v>
      </c>
      <c r="D236" s="19" t="s">
        <v>245</v>
      </c>
      <c r="E236" s="34" t="s">
        <v>1117</v>
      </c>
      <c r="F236" s="20" t="s">
        <v>1380</v>
      </c>
    </row>
    <row r="237" spans="1:17" s="19" customFormat="1" ht="15" customHeight="1" x14ac:dyDescent="0.25">
      <c r="A237" s="28">
        <v>56</v>
      </c>
      <c r="B237" s="27" t="s">
        <v>218</v>
      </c>
      <c r="C237" s="27" t="s">
        <v>59</v>
      </c>
      <c r="D237" s="27" t="s">
        <v>235</v>
      </c>
      <c r="E237" s="32" t="s">
        <v>1117</v>
      </c>
      <c r="F237" s="28" t="s">
        <v>905</v>
      </c>
      <c r="G237" s="4"/>
      <c r="H237"/>
      <c r="I237"/>
      <c r="J237"/>
      <c r="K237"/>
      <c r="L237"/>
      <c r="M237"/>
      <c r="N237"/>
      <c r="O237"/>
      <c r="P237"/>
      <c r="Q237"/>
    </row>
    <row r="238" spans="1:17" s="19" customFormat="1" ht="15" customHeight="1" x14ac:dyDescent="0.25">
      <c r="A238" s="28">
        <v>56</v>
      </c>
      <c r="B238" s="27"/>
      <c r="C238" s="27" t="s">
        <v>62</v>
      </c>
      <c r="D238" s="27" t="s">
        <v>278</v>
      </c>
      <c r="E238" s="32" t="s">
        <v>1116</v>
      </c>
      <c r="F238" s="28" t="s">
        <v>343</v>
      </c>
      <c r="G238" s="4"/>
      <c r="H238"/>
      <c r="I238"/>
      <c r="J238"/>
      <c r="K238"/>
      <c r="L238"/>
      <c r="M238"/>
      <c r="N238"/>
      <c r="O238"/>
      <c r="P238"/>
      <c r="Q238"/>
    </row>
    <row r="239" spans="1:17" s="19" customFormat="1" ht="15" customHeight="1" x14ac:dyDescent="0.25">
      <c r="A239" s="28">
        <v>56</v>
      </c>
      <c r="B239" s="27"/>
      <c r="C239" s="27" t="s">
        <v>101</v>
      </c>
      <c r="D239" s="27" t="s">
        <v>360</v>
      </c>
      <c r="E239" s="32" t="s">
        <v>1117</v>
      </c>
      <c r="F239" s="28" t="s">
        <v>361</v>
      </c>
      <c r="G239" s="4"/>
      <c r="H239"/>
      <c r="I239"/>
      <c r="J239"/>
      <c r="K239"/>
      <c r="L239"/>
      <c r="M239"/>
      <c r="N239"/>
      <c r="O239"/>
      <c r="P239"/>
      <c r="Q239"/>
    </row>
    <row r="240" spans="1:17" s="19" customFormat="1" ht="15" customHeight="1" x14ac:dyDescent="0.25">
      <c r="A240" s="28">
        <v>56</v>
      </c>
      <c r="B240" s="27"/>
      <c r="C240" s="27" t="s">
        <v>44</v>
      </c>
      <c r="D240" s="27" t="s">
        <v>312</v>
      </c>
      <c r="E240" s="32" t="s">
        <v>1116</v>
      </c>
      <c r="F240" s="28" t="s">
        <v>358</v>
      </c>
      <c r="G240" s="4"/>
      <c r="H240"/>
      <c r="I240"/>
      <c r="J240"/>
      <c r="K240"/>
      <c r="L240"/>
      <c r="M240"/>
      <c r="N240"/>
      <c r="O240"/>
      <c r="P240"/>
      <c r="Q240"/>
    </row>
    <row r="241" spans="1:17" s="19" customFormat="1" ht="15" customHeight="1" x14ac:dyDescent="0.25">
      <c r="A241" s="28">
        <v>56</v>
      </c>
      <c r="C241" s="27" t="s">
        <v>154</v>
      </c>
      <c r="D241" s="27" t="s">
        <v>822</v>
      </c>
      <c r="E241" s="32" t="s">
        <v>1117</v>
      </c>
      <c r="F241" s="28" t="s">
        <v>1124</v>
      </c>
      <c r="G241" s="4"/>
      <c r="H241"/>
      <c r="I241"/>
      <c r="J241"/>
      <c r="K241"/>
      <c r="L241"/>
      <c r="M241"/>
      <c r="N241"/>
      <c r="O241"/>
      <c r="P241"/>
      <c r="Q241"/>
    </row>
    <row r="242" spans="1:17" s="19" customFormat="1" ht="15" customHeight="1" x14ac:dyDescent="0.25">
      <c r="A242" s="28">
        <v>56</v>
      </c>
      <c r="C242" s="27" t="s">
        <v>154</v>
      </c>
      <c r="D242" s="19" t="s">
        <v>466</v>
      </c>
      <c r="E242" s="34" t="s">
        <v>1117</v>
      </c>
      <c r="F242" s="20" t="s">
        <v>1129</v>
      </c>
      <c r="G242" s="4"/>
      <c r="H242"/>
      <c r="I242"/>
      <c r="J242"/>
      <c r="K242"/>
      <c r="L242"/>
      <c r="M242"/>
      <c r="N242"/>
      <c r="O242"/>
      <c r="P242"/>
      <c r="Q242"/>
    </row>
    <row r="243" spans="1:17" s="19" customFormat="1" ht="15" customHeight="1" x14ac:dyDescent="0.25">
      <c r="A243" s="20">
        <v>56</v>
      </c>
      <c r="C243" s="19" t="s">
        <v>1105</v>
      </c>
      <c r="D243" s="19" t="s">
        <v>230</v>
      </c>
      <c r="E243" s="19" t="s">
        <v>1117</v>
      </c>
      <c r="F243" s="20" t="s">
        <v>1227</v>
      </c>
      <c r="G243" s="4"/>
      <c r="H243"/>
      <c r="I243"/>
      <c r="J243"/>
      <c r="K243"/>
      <c r="L243"/>
      <c r="M243"/>
      <c r="N243"/>
      <c r="O243"/>
      <c r="P243"/>
      <c r="Q243"/>
    </row>
    <row r="244" spans="1:17" s="19" customFormat="1" ht="15" customHeight="1" x14ac:dyDescent="0.25">
      <c r="A244" s="28">
        <v>55</v>
      </c>
      <c r="B244" s="27" t="s">
        <v>218</v>
      </c>
      <c r="C244" s="27" t="s">
        <v>26</v>
      </c>
      <c r="D244" s="27" t="s">
        <v>389</v>
      </c>
      <c r="E244" s="32" t="s">
        <v>1117</v>
      </c>
      <c r="F244" s="28" t="s">
        <v>390</v>
      </c>
      <c r="G244" s="4"/>
      <c r="H244"/>
      <c r="I244"/>
      <c r="J244"/>
      <c r="K244"/>
      <c r="L244"/>
      <c r="M244"/>
      <c r="N244"/>
      <c r="O244"/>
      <c r="P244"/>
      <c r="Q244"/>
    </row>
    <row r="245" spans="1:17" s="19" customFormat="1" ht="15" customHeight="1" x14ac:dyDescent="0.25">
      <c r="A245" s="28">
        <v>55</v>
      </c>
      <c r="B245" s="27" t="s">
        <v>218</v>
      </c>
      <c r="C245" s="27" t="s">
        <v>59</v>
      </c>
      <c r="D245" s="27" t="s">
        <v>223</v>
      </c>
      <c r="E245" s="32" t="s">
        <v>1117</v>
      </c>
      <c r="F245" s="28" t="s">
        <v>418</v>
      </c>
      <c r="G245" s="4"/>
      <c r="H245"/>
      <c r="I245"/>
      <c r="J245"/>
      <c r="K245"/>
      <c r="L245"/>
      <c r="M245"/>
      <c r="N245"/>
      <c r="O245"/>
      <c r="P245"/>
      <c r="Q245"/>
    </row>
    <row r="246" spans="1:17" s="19" customFormat="1" ht="15" customHeight="1" x14ac:dyDescent="0.25">
      <c r="A246" s="28">
        <v>55</v>
      </c>
      <c r="B246" s="27" t="s">
        <v>218</v>
      </c>
      <c r="C246" s="27" t="s">
        <v>154</v>
      </c>
      <c r="D246" s="27" t="s">
        <v>263</v>
      </c>
      <c r="E246" s="32" t="s">
        <v>1116</v>
      </c>
      <c r="F246" s="28" t="s">
        <v>415</v>
      </c>
      <c r="G246" s="4"/>
      <c r="H246"/>
      <c r="I246"/>
      <c r="J246"/>
      <c r="K246"/>
      <c r="L246"/>
      <c r="M246"/>
      <c r="N246"/>
      <c r="O246"/>
      <c r="P246"/>
      <c r="Q246"/>
    </row>
    <row r="247" spans="1:17" s="19" customFormat="1" ht="15" customHeight="1" x14ac:dyDescent="0.25">
      <c r="A247" s="28">
        <v>55</v>
      </c>
      <c r="B247" s="27"/>
      <c r="C247" s="27" t="s">
        <v>59</v>
      </c>
      <c r="D247" s="27" t="s">
        <v>227</v>
      </c>
      <c r="E247" s="32" t="s">
        <v>1117</v>
      </c>
      <c r="F247" s="28" t="s">
        <v>317</v>
      </c>
      <c r="G247" s="4"/>
      <c r="H247"/>
      <c r="I247"/>
      <c r="J247"/>
      <c r="K247"/>
      <c r="L247"/>
      <c r="M247"/>
      <c r="N247"/>
      <c r="O247"/>
      <c r="P247"/>
      <c r="Q247"/>
    </row>
    <row r="248" spans="1:17" s="19" customFormat="1" ht="15" customHeight="1" x14ac:dyDescent="0.25">
      <c r="A248" s="28">
        <v>55</v>
      </c>
      <c r="B248" s="27"/>
      <c r="C248" s="27" t="s">
        <v>59</v>
      </c>
      <c r="D248" s="27" t="s">
        <v>306</v>
      </c>
      <c r="E248" s="32" t="s">
        <v>1116</v>
      </c>
      <c r="F248" s="28" t="s">
        <v>801</v>
      </c>
      <c r="G248" s="4"/>
      <c r="H248"/>
      <c r="I248"/>
      <c r="J248"/>
      <c r="K248"/>
      <c r="L248"/>
      <c r="M248"/>
      <c r="N248"/>
      <c r="O248"/>
      <c r="P248"/>
      <c r="Q248"/>
    </row>
    <row r="249" spans="1:17" s="19" customFormat="1" ht="15" customHeight="1" x14ac:dyDescent="0.25">
      <c r="A249" s="28">
        <v>55</v>
      </c>
      <c r="B249" s="27"/>
      <c r="C249" s="27" t="s">
        <v>59</v>
      </c>
      <c r="D249" s="27" t="s">
        <v>339</v>
      </c>
      <c r="E249" s="32" t="s">
        <v>1117</v>
      </c>
      <c r="F249" s="28" t="s">
        <v>340</v>
      </c>
      <c r="G249"/>
      <c r="H249"/>
      <c r="I249"/>
      <c r="J249"/>
      <c r="K249"/>
      <c r="L249"/>
      <c r="M249"/>
      <c r="N249"/>
      <c r="O249"/>
      <c r="P249"/>
      <c r="Q249"/>
    </row>
    <row r="250" spans="1:17" s="19" customFormat="1" ht="15" customHeight="1" x14ac:dyDescent="0.25">
      <c r="A250" s="28">
        <v>55</v>
      </c>
      <c r="B250" s="27"/>
      <c r="C250" s="27" t="s">
        <v>118</v>
      </c>
      <c r="D250" s="27" t="s">
        <v>288</v>
      </c>
      <c r="E250" s="32" t="s">
        <v>1117</v>
      </c>
      <c r="F250" s="28" t="s">
        <v>366</v>
      </c>
      <c r="G250" s="4"/>
      <c r="H250"/>
      <c r="I250"/>
      <c r="J250"/>
      <c r="K250"/>
      <c r="L250"/>
      <c r="M250"/>
      <c r="N250"/>
      <c r="O250"/>
      <c r="P250"/>
      <c r="Q250"/>
    </row>
    <row r="251" spans="1:17" s="19" customFormat="1" ht="15" customHeight="1" x14ac:dyDescent="0.25">
      <c r="A251" s="28">
        <v>55</v>
      </c>
      <c r="B251" s="27"/>
      <c r="C251" s="27" t="s">
        <v>163</v>
      </c>
      <c r="D251" s="27" t="s">
        <v>215</v>
      </c>
      <c r="E251" s="32" t="s">
        <v>1116</v>
      </c>
      <c r="F251" s="28" t="s">
        <v>301</v>
      </c>
      <c r="G251" s="4"/>
      <c r="H251"/>
      <c r="I251"/>
      <c r="J251"/>
      <c r="K251"/>
      <c r="L251"/>
      <c r="M251"/>
      <c r="N251"/>
      <c r="O251"/>
      <c r="P251"/>
      <c r="Q251"/>
    </row>
    <row r="252" spans="1:17" s="19" customFormat="1" ht="15" customHeight="1" x14ac:dyDescent="0.25">
      <c r="A252" s="28">
        <v>55</v>
      </c>
      <c r="B252" s="27"/>
      <c r="C252" s="27" t="s">
        <v>172</v>
      </c>
      <c r="D252" s="27" t="s">
        <v>891</v>
      </c>
      <c r="E252" s="32" t="s">
        <v>1117</v>
      </c>
      <c r="F252" s="28" t="s">
        <v>371</v>
      </c>
      <c r="G252" s="4"/>
      <c r="H252"/>
      <c r="I252"/>
      <c r="J252"/>
      <c r="K252"/>
      <c r="L252"/>
      <c r="M252"/>
      <c r="N252"/>
      <c r="O252"/>
      <c r="P252"/>
      <c r="Q252"/>
    </row>
    <row r="253" spans="1:17" s="19" customFormat="1" ht="15.75" customHeight="1" x14ac:dyDescent="0.25">
      <c r="A253" s="28">
        <v>55</v>
      </c>
      <c r="B253" s="27"/>
      <c r="C253" s="27" t="s">
        <v>163</v>
      </c>
      <c r="D253" s="27" t="s">
        <v>285</v>
      </c>
      <c r="E253" s="32" t="s">
        <v>1117</v>
      </c>
      <c r="F253" s="28" t="s">
        <v>286</v>
      </c>
      <c r="G253" s="4"/>
      <c r="H253"/>
      <c r="I253"/>
      <c r="J253"/>
      <c r="K253"/>
      <c r="L253"/>
      <c r="M253"/>
      <c r="N253"/>
      <c r="O253"/>
      <c r="P253"/>
      <c r="Q253"/>
    </row>
    <row r="254" spans="1:17" s="19" customFormat="1" ht="15.75" customHeight="1" x14ac:dyDescent="0.25">
      <c r="A254" s="28">
        <v>55</v>
      </c>
      <c r="B254" s="27"/>
      <c r="C254" s="27" t="s">
        <v>172</v>
      </c>
      <c r="D254" s="27" t="s">
        <v>321</v>
      </c>
      <c r="E254" s="32" t="s">
        <v>1116</v>
      </c>
      <c r="F254" s="28" t="s">
        <v>322</v>
      </c>
      <c r="G254" s="4"/>
      <c r="H254"/>
      <c r="I254"/>
      <c r="J254"/>
      <c r="K254"/>
      <c r="L254"/>
      <c r="M254"/>
      <c r="N254"/>
      <c r="O254"/>
      <c r="P254"/>
      <c r="Q254"/>
    </row>
    <row r="255" spans="1:17" s="19" customFormat="1" ht="15" customHeight="1" x14ac:dyDescent="0.25">
      <c r="A255" s="28">
        <v>55</v>
      </c>
      <c r="B255" s="27"/>
      <c r="C255" s="27" t="s">
        <v>179</v>
      </c>
      <c r="D255" s="27" t="s">
        <v>269</v>
      </c>
      <c r="E255" s="32" t="s">
        <v>1117</v>
      </c>
      <c r="F255" s="28" t="s">
        <v>359</v>
      </c>
      <c r="G255" s="4"/>
      <c r="H255"/>
      <c r="I255"/>
      <c r="J255"/>
      <c r="K255"/>
      <c r="L255"/>
      <c r="M255"/>
      <c r="N255"/>
      <c r="O255"/>
      <c r="P255"/>
      <c r="Q255"/>
    </row>
    <row r="256" spans="1:17" s="19" customFormat="1" ht="15" customHeight="1" x14ac:dyDescent="0.25">
      <c r="A256" s="86">
        <v>55</v>
      </c>
      <c r="C256" s="19" t="s">
        <v>1460</v>
      </c>
      <c r="D256" s="86" t="s">
        <v>285</v>
      </c>
      <c r="E256" s="107" t="s">
        <v>1117</v>
      </c>
      <c r="F256" s="20" t="s">
        <v>1461</v>
      </c>
      <c r="G256" s="4"/>
      <c r="H256"/>
      <c r="I256"/>
      <c r="J256"/>
      <c r="K256"/>
      <c r="L256"/>
      <c r="M256"/>
      <c r="N256"/>
      <c r="O256"/>
      <c r="P256"/>
      <c r="Q256"/>
    </row>
    <row r="257" spans="1:17" s="19" customFormat="1" ht="15" customHeight="1" x14ac:dyDescent="0.25">
      <c r="A257" s="20">
        <v>54</v>
      </c>
      <c r="B257" s="32" t="s">
        <v>218</v>
      </c>
      <c r="C257" s="19" t="s">
        <v>44</v>
      </c>
      <c r="D257" s="34" t="s">
        <v>1271</v>
      </c>
      <c r="E257" s="32" t="s">
        <v>1117</v>
      </c>
      <c r="F257" s="20" t="s">
        <v>1272</v>
      </c>
      <c r="G257" s="4"/>
      <c r="H257"/>
      <c r="I257"/>
      <c r="J257"/>
      <c r="K257"/>
      <c r="L257"/>
      <c r="M257"/>
      <c r="N257"/>
      <c r="O257"/>
      <c r="P257"/>
      <c r="Q257"/>
    </row>
    <row r="258" spans="1:17" s="19" customFormat="1" ht="15" customHeight="1" x14ac:dyDescent="0.25">
      <c r="A258" s="28">
        <v>54</v>
      </c>
      <c r="B258" s="27"/>
      <c r="C258" s="27" t="s">
        <v>128</v>
      </c>
      <c r="D258" s="27" t="s">
        <v>298</v>
      </c>
      <c r="E258" s="32" t="s">
        <v>1117</v>
      </c>
      <c r="F258" s="28" t="s">
        <v>299</v>
      </c>
      <c r="G258" s="4"/>
      <c r="H258"/>
      <c r="I258"/>
      <c r="J258"/>
      <c r="K258"/>
      <c r="L258"/>
      <c r="M258"/>
      <c r="N258"/>
      <c r="O258"/>
      <c r="P258"/>
      <c r="Q258"/>
    </row>
    <row r="259" spans="1:17" s="19" customFormat="1" ht="15" customHeight="1" x14ac:dyDescent="0.25">
      <c r="A259" s="28">
        <v>54</v>
      </c>
      <c r="B259" s="27"/>
      <c r="C259" s="27" t="s">
        <v>159</v>
      </c>
      <c r="D259" s="27" t="s">
        <v>245</v>
      </c>
      <c r="E259" s="32" t="s">
        <v>1117</v>
      </c>
      <c r="F259" s="28" t="s">
        <v>391</v>
      </c>
      <c r="G259" s="4"/>
      <c r="H259"/>
      <c r="I259"/>
      <c r="J259"/>
      <c r="K259"/>
      <c r="L259"/>
      <c r="M259"/>
      <c r="N259"/>
      <c r="O259"/>
      <c r="P259"/>
      <c r="Q259"/>
    </row>
    <row r="260" spans="1:17" s="19" customFormat="1" ht="15" customHeight="1" x14ac:dyDescent="0.25">
      <c r="A260" s="28">
        <v>54</v>
      </c>
      <c r="B260" s="27"/>
      <c r="C260" s="27" t="s">
        <v>163</v>
      </c>
      <c r="D260" s="27" t="s">
        <v>245</v>
      </c>
      <c r="E260" s="32" t="s">
        <v>1116</v>
      </c>
      <c r="F260" s="28" t="s">
        <v>906</v>
      </c>
      <c r="G260" s="4"/>
      <c r="H260"/>
      <c r="I260"/>
      <c r="J260"/>
      <c r="K260"/>
      <c r="L260"/>
      <c r="M260"/>
      <c r="N260"/>
      <c r="O260"/>
      <c r="P260"/>
      <c r="Q260"/>
    </row>
    <row r="261" spans="1:17" s="19" customFormat="1" ht="15" customHeight="1" x14ac:dyDescent="0.25">
      <c r="A261" s="28">
        <v>54</v>
      </c>
      <c r="B261" s="27"/>
      <c r="C261" s="27" t="s">
        <v>172</v>
      </c>
      <c r="D261" s="27" t="s">
        <v>249</v>
      </c>
      <c r="E261" s="32" t="s">
        <v>1116</v>
      </c>
      <c r="F261" s="28" t="s">
        <v>369</v>
      </c>
      <c r="G261" s="4"/>
      <c r="H261"/>
      <c r="I261"/>
      <c r="J261"/>
      <c r="K261"/>
      <c r="L261"/>
      <c r="M261"/>
      <c r="N261"/>
      <c r="O261"/>
      <c r="P261"/>
      <c r="Q261"/>
    </row>
    <row r="262" spans="1:17" s="19" customFormat="1" ht="15" customHeight="1" x14ac:dyDescent="0.25">
      <c r="A262" s="5">
        <v>54</v>
      </c>
      <c r="B262" s="29"/>
      <c r="C262" s="6" t="s">
        <v>62</v>
      </c>
      <c r="D262" s="6" t="s">
        <v>285</v>
      </c>
      <c r="E262" s="35" t="s">
        <v>1116</v>
      </c>
      <c r="F262" s="5" t="s">
        <v>305</v>
      </c>
      <c r="G262" s="4"/>
      <c r="H262"/>
      <c r="I262"/>
      <c r="J262"/>
      <c r="K262"/>
      <c r="L262"/>
      <c r="M262"/>
      <c r="N262"/>
      <c r="O262"/>
      <c r="P262"/>
      <c r="Q262"/>
    </row>
    <row r="263" spans="1:17" s="19" customFormat="1" ht="15" customHeight="1" x14ac:dyDescent="0.25">
      <c r="A263" s="28">
        <v>54</v>
      </c>
      <c r="B263" s="27"/>
      <c r="C263" s="27" t="s">
        <v>163</v>
      </c>
      <c r="D263" s="27" t="s">
        <v>285</v>
      </c>
      <c r="E263" s="32" t="s">
        <v>1116</v>
      </c>
      <c r="F263" s="28" t="s">
        <v>370</v>
      </c>
      <c r="G263" s="4"/>
      <c r="H263"/>
      <c r="I263"/>
      <c r="J263"/>
      <c r="K263"/>
      <c r="L263"/>
      <c r="M263"/>
      <c r="N263"/>
      <c r="O263"/>
      <c r="P263"/>
      <c r="Q263"/>
    </row>
    <row r="264" spans="1:17" s="19" customFormat="1" ht="15" customHeight="1" x14ac:dyDescent="0.25">
      <c r="A264" s="28">
        <v>54</v>
      </c>
      <c r="B264" s="27"/>
      <c r="C264" s="27" t="s">
        <v>172</v>
      </c>
      <c r="D264" s="27" t="s">
        <v>290</v>
      </c>
      <c r="E264" s="32" t="s">
        <v>1116</v>
      </c>
      <c r="F264" s="28" t="s">
        <v>517</v>
      </c>
      <c r="H264"/>
      <c r="I264"/>
      <c r="J264"/>
      <c r="K264"/>
      <c r="L264"/>
      <c r="M264"/>
      <c r="N264"/>
      <c r="O264"/>
      <c r="P264"/>
      <c r="Q264"/>
    </row>
    <row r="265" spans="1:17" s="19" customFormat="1" ht="15" customHeight="1" x14ac:dyDescent="0.25">
      <c r="A265" s="28">
        <v>54</v>
      </c>
      <c r="B265" s="27"/>
      <c r="C265" s="27" t="s">
        <v>163</v>
      </c>
      <c r="D265" s="27" t="s">
        <v>242</v>
      </c>
      <c r="E265" s="32" t="s">
        <v>1116</v>
      </c>
      <c r="F265" s="28" t="s">
        <v>479</v>
      </c>
      <c r="G265"/>
      <c r="H265"/>
      <c r="I265"/>
      <c r="J265"/>
      <c r="K265"/>
      <c r="L265"/>
      <c r="M265"/>
      <c r="N265"/>
      <c r="O265"/>
      <c r="P265"/>
      <c r="Q265"/>
    </row>
    <row r="266" spans="1:17" s="19" customFormat="1" ht="15" customHeight="1" x14ac:dyDescent="0.25">
      <c r="A266" s="28">
        <v>54</v>
      </c>
      <c r="B266" s="27"/>
      <c r="C266" s="17" t="s">
        <v>84</v>
      </c>
      <c r="D266" s="27" t="s">
        <v>980</v>
      </c>
      <c r="E266" s="32" t="s">
        <v>1117</v>
      </c>
      <c r="F266" s="28" t="s">
        <v>983</v>
      </c>
      <c r="G266" s="4"/>
      <c r="H266"/>
      <c r="I266"/>
      <c r="J266"/>
      <c r="K266"/>
      <c r="L266"/>
      <c r="M266"/>
      <c r="N266"/>
      <c r="O266"/>
      <c r="P266"/>
      <c r="Q266"/>
    </row>
    <row r="267" spans="1:17" s="19" customFormat="1" ht="15" customHeight="1" x14ac:dyDescent="0.25">
      <c r="A267" s="28">
        <v>54</v>
      </c>
      <c r="C267" s="27" t="s">
        <v>154</v>
      </c>
      <c r="D267" s="27" t="s">
        <v>312</v>
      </c>
      <c r="E267" s="32" t="s">
        <v>1117</v>
      </c>
      <c r="F267" s="28" t="s">
        <v>1112</v>
      </c>
      <c r="G267" s="4"/>
      <c r="H267"/>
      <c r="I267"/>
      <c r="J267"/>
      <c r="K267"/>
      <c r="L267"/>
      <c r="M267"/>
      <c r="N267"/>
      <c r="O267"/>
      <c r="P267"/>
      <c r="Q267"/>
    </row>
    <row r="268" spans="1:17" s="19" customFormat="1" ht="15" customHeight="1" x14ac:dyDescent="0.25">
      <c r="A268" s="28">
        <v>54</v>
      </c>
      <c r="C268" s="27" t="s">
        <v>154</v>
      </c>
      <c r="D268" s="19" t="s">
        <v>980</v>
      </c>
      <c r="E268" s="32" t="s">
        <v>1117</v>
      </c>
      <c r="F268" s="20" t="s">
        <v>1118</v>
      </c>
      <c r="G268" s="4"/>
      <c r="H268"/>
      <c r="I268"/>
      <c r="J268"/>
      <c r="K268"/>
      <c r="L268"/>
      <c r="M268"/>
      <c r="N268"/>
      <c r="O268"/>
      <c r="P268"/>
      <c r="Q268"/>
    </row>
    <row r="269" spans="1:17" s="19" customFormat="1" ht="15" customHeight="1" x14ac:dyDescent="0.25">
      <c r="A269" s="28">
        <v>53</v>
      </c>
      <c r="B269" s="27" t="s">
        <v>218</v>
      </c>
      <c r="C269" s="27" t="s">
        <v>62</v>
      </c>
      <c r="D269" s="27" t="s">
        <v>278</v>
      </c>
      <c r="E269" s="32" t="s">
        <v>1117</v>
      </c>
      <c r="F269" s="28" t="s">
        <v>279</v>
      </c>
      <c r="G269" s="4"/>
      <c r="H269"/>
      <c r="I269"/>
      <c r="J269"/>
      <c r="K269"/>
      <c r="L269"/>
      <c r="M269"/>
      <c r="N269"/>
      <c r="O269"/>
      <c r="P269"/>
      <c r="Q269"/>
    </row>
    <row r="270" spans="1:17" s="19" customFormat="1" ht="15" customHeight="1" x14ac:dyDescent="0.25">
      <c r="A270" s="28">
        <v>53</v>
      </c>
      <c r="B270" s="27" t="s">
        <v>218</v>
      </c>
      <c r="C270" s="27" t="s">
        <v>195</v>
      </c>
      <c r="D270" s="27" t="s">
        <v>227</v>
      </c>
      <c r="E270" s="32" t="s">
        <v>1117</v>
      </c>
      <c r="F270" s="28" t="s">
        <v>300</v>
      </c>
      <c r="G270" s="4"/>
      <c r="H270"/>
      <c r="I270"/>
      <c r="J270"/>
      <c r="K270"/>
      <c r="L270"/>
      <c r="M270"/>
      <c r="N270"/>
      <c r="O270"/>
      <c r="P270"/>
      <c r="Q270"/>
    </row>
    <row r="271" spans="1:17" s="19" customFormat="1" ht="15" customHeight="1" x14ac:dyDescent="0.2">
      <c r="A271" s="28">
        <v>53</v>
      </c>
      <c r="B271" s="27" t="s">
        <v>218</v>
      </c>
      <c r="C271" s="27" t="s">
        <v>153</v>
      </c>
      <c r="D271" s="27" t="s">
        <v>235</v>
      </c>
      <c r="E271" s="32" t="s">
        <v>1116</v>
      </c>
      <c r="F271" s="28" t="s">
        <v>909</v>
      </c>
      <c r="G271" s="4"/>
    </row>
    <row r="272" spans="1:17" s="19" customFormat="1" ht="15" customHeight="1" x14ac:dyDescent="0.2">
      <c r="A272" s="28">
        <v>53</v>
      </c>
      <c r="B272" s="19" t="s">
        <v>218</v>
      </c>
      <c r="C272" s="17" t="s">
        <v>1082</v>
      </c>
      <c r="D272" s="27" t="s">
        <v>980</v>
      </c>
      <c r="E272" s="32" t="s">
        <v>1116</v>
      </c>
      <c r="F272" s="28" t="s">
        <v>1126</v>
      </c>
      <c r="G272" s="4"/>
    </row>
    <row r="273" spans="1:17" s="19" customFormat="1" ht="15" customHeight="1" x14ac:dyDescent="0.2">
      <c r="A273" s="86">
        <v>53</v>
      </c>
      <c r="B273" s="19" t="s">
        <v>218</v>
      </c>
      <c r="C273" s="19" t="s">
        <v>1403</v>
      </c>
      <c r="D273" s="86" t="s">
        <v>1377</v>
      </c>
      <c r="E273" s="107" t="s">
        <v>1116</v>
      </c>
      <c r="F273" s="20" t="s">
        <v>1410</v>
      </c>
    </row>
    <row r="274" spans="1:17" s="19" customFormat="1" ht="15" customHeight="1" x14ac:dyDescent="0.25">
      <c r="A274" s="28">
        <v>53</v>
      </c>
      <c r="B274" s="27"/>
      <c r="C274" s="27" t="s">
        <v>74</v>
      </c>
      <c r="D274" s="27" t="s">
        <v>326</v>
      </c>
      <c r="E274" s="32" t="s">
        <v>1116</v>
      </c>
      <c r="F274" s="28" t="s">
        <v>480</v>
      </c>
      <c r="G274"/>
      <c r="H274"/>
      <c r="I274"/>
      <c r="J274"/>
      <c r="K274"/>
      <c r="L274"/>
      <c r="M274"/>
      <c r="N274"/>
      <c r="O274"/>
      <c r="P274"/>
      <c r="Q274"/>
    </row>
    <row r="275" spans="1:17" s="19" customFormat="1" ht="15" customHeight="1" x14ac:dyDescent="0.25">
      <c r="A275" s="28">
        <v>53</v>
      </c>
      <c r="B275" s="27"/>
      <c r="C275" s="27" t="s">
        <v>59</v>
      </c>
      <c r="D275" s="27" t="s">
        <v>306</v>
      </c>
      <c r="E275" s="32" t="s">
        <v>1116</v>
      </c>
      <c r="F275" s="28" t="s">
        <v>907</v>
      </c>
      <c r="G275"/>
      <c r="H275"/>
      <c r="I275"/>
      <c r="J275"/>
      <c r="K275"/>
      <c r="L275"/>
      <c r="M275"/>
      <c r="N275"/>
      <c r="O275"/>
      <c r="P275"/>
      <c r="Q275"/>
    </row>
    <row r="276" spans="1:17" s="19" customFormat="1" ht="15" customHeight="1" x14ac:dyDescent="0.25">
      <c r="A276" s="28">
        <v>53</v>
      </c>
      <c r="B276" s="27"/>
      <c r="C276" s="27" t="s">
        <v>59</v>
      </c>
      <c r="D276" s="27" t="s">
        <v>237</v>
      </c>
      <c r="E276" s="32" t="s">
        <v>1116</v>
      </c>
      <c r="F276" s="28" t="s">
        <v>808</v>
      </c>
      <c r="G276"/>
      <c r="H276"/>
      <c r="I276"/>
      <c r="J276"/>
      <c r="K276"/>
      <c r="L276"/>
      <c r="M276"/>
      <c r="N276"/>
      <c r="O276"/>
      <c r="P276"/>
      <c r="Q276"/>
    </row>
    <row r="277" spans="1:17" s="19" customFormat="1" ht="15" customHeight="1" x14ac:dyDescent="0.2">
      <c r="A277" s="28">
        <v>53</v>
      </c>
      <c r="B277" s="27"/>
      <c r="C277" s="27" t="s">
        <v>163</v>
      </c>
      <c r="D277" s="27" t="s">
        <v>306</v>
      </c>
      <c r="E277" s="32" t="s">
        <v>1116</v>
      </c>
      <c r="F277" s="28" t="s">
        <v>908</v>
      </c>
      <c r="G277" s="4"/>
    </row>
    <row r="278" spans="1:17" s="19" customFormat="1" ht="15" customHeight="1" x14ac:dyDescent="0.2">
      <c r="A278" s="28">
        <v>53</v>
      </c>
      <c r="B278" s="27"/>
      <c r="C278" s="27" t="s">
        <v>202</v>
      </c>
      <c r="D278" s="27" t="s">
        <v>263</v>
      </c>
      <c r="E278" s="32" t="s">
        <v>1117</v>
      </c>
      <c r="F278" s="28" t="s">
        <v>394</v>
      </c>
      <c r="G278" s="4"/>
    </row>
    <row r="279" spans="1:17" s="19" customFormat="1" ht="15" customHeight="1" x14ac:dyDescent="0.2">
      <c r="A279" s="28">
        <v>53</v>
      </c>
      <c r="B279" s="27"/>
      <c r="C279" s="27" t="s">
        <v>154</v>
      </c>
      <c r="D279" s="27" t="s">
        <v>237</v>
      </c>
      <c r="E279" s="32" t="s">
        <v>1117</v>
      </c>
      <c r="F279" s="28" t="s">
        <v>910</v>
      </c>
      <c r="G279" s="4"/>
    </row>
    <row r="280" spans="1:17" s="19" customFormat="1" ht="15" customHeight="1" x14ac:dyDescent="0.2">
      <c r="A280" s="28">
        <v>53</v>
      </c>
      <c r="C280" s="27" t="s">
        <v>22</v>
      </c>
      <c r="D280" s="27" t="s">
        <v>312</v>
      </c>
      <c r="E280" s="32" t="s">
        <v>1117</v>
      </c>
      <c r="F280" s="28" t="s">
        <v>1112</v>
      </c>
      <c r="G280" s="4"/>
    </row>
    <row r="281" spans="1:17" s="19" customFormat="1" ht="15" customHeight="1" x14ac:dyDescent="0.2">
      <c r="A281" s="28">
        <v>53</v>
      </c>
      <c r="C281" s="27" t="s">
        <v>80</v>
      </c>
      <c r="D281" s="27" t="s">
        <v>419</v>
      </c>
      <c r="E281" s="34" t="s">
        <v>1116</v>
      </c>
      <c r="F281" s="28" t="s">
        <v>1151</v>
      </c>
      <c r="G281" s="4"/>
    </row>
    <row r="282" spans="1:17" s="19" customFormat="1" ht="15" customHeight="1" x14ac:dyDescent="0.2">
      <c r="A282" s="20">
        <v>53</v>
      </c>
      <c r="C282" s="19" t="s">
        <v>22</v>
      </c>
      <c r="D282" s="19" t="s">
        <v>1141</v>
      </c>
      <c r="E282" s="19" t="s">
        <v>1117</v>
      </c>
      <c r="F282" s="20" t="s">
        <v>1240</v>
      </c>
    </row>
    <row r="283" spans="1:17" s="19" customFormat="1" ht="15" customHeight="1" x14ac:dyDescent="0.25">
      <c r="A283" s="20">
        <v>53</v>
      </c>
      <c r="C283" s="34" t="s">
        <v>1105</v>
      </c>
      <c r="D283" s="34" t="s">
        <v>245</v>
      </c>
      <c r="E283" s="34" t="s">
        <v>1117</v>
      </c>
      <c r="F283" s="20" t="s">
        <v>1327</v>
      </c>
      <c r="G283"/>
      <c r="H283"/>
      <c r="I283"/>
      <c r="J283"/>
      <c r="K283"/>
      <c r="L283"/>
      <c r="M283"/>
      <c r="N283"/>
      <c r="O283"/>
      <c r="P283"/>
      <c r="Q283"/>
    </row>
    <row r="284" spans="1:17" ht="15" customHeight="1" x14ac:dyDescent="0.25">
      <c r="A284" s="86">
        <v>53</v>
      </c>
      <c r="B284" s="19"/>
      <c r="C284" s="19" t="s">
        <v>1405</v>
      </c>
      <c r="D284" s="86" t="s">
        <v>1378</v>
      </c>
      <c r="E284" s="107" t="s">
        <v>1117</v>
      </c>
      <c r="F284" s="20" t="s">
        <v>1407</v>
      </c>
      <c r="G284" s="4"/>
      <c r="H284" s="19"/>
      <c r="I284" s="19"/>
      <c r="J284" s="19"/>
      <c r="K284" s="19"/>
      <c r="L284" s="19"/>
      <c r="M284" s="19"/>
      <c r="N284" s="19"/>
      <c r="O284" s="19"/>
      <c r="P284" s="19"/>
      <c r="Q284" s="19"/>
    </row>
    <row r="285" spans="1:17" ht="15" customHeight="1" x14ac:dyDescent="0.25">
      <c r="A285" s="86">
        <v>53</v>
      </c>
      <c r="B285" s="19"/>
      <c r="C285" s="19" t="s">
        <v>1412</v>
      </c>
      <c r="D285" s="86" t="s">
        <v>1462</v>
      </c>
      <c r="E285" s="107" t="s">
        <v>1116</v>
      </c>
      <c r="F285" s="20" t="s">
        <v>1463</v>
      </c>
      <c r="G285" s="4"/>
      <c r="H285" s="19"/>
      <c r="I285" s="19"/>
      <c r="J285" s="19"/>
      <c r="K285" s="19"/>
      <c r="L285" s="19"/>
      <c r="M285" s="19"/>
      <c r="N285" s="19"/>
      <c r="O285" s="19"/>
      <c r="P285" s="19"/>
      <c r="Q285" s="19"/>
    </row>
    <row r="286" spans="1:17" ht="15" customHeight="1" x14ac:dyDescent="0.25">
      <c r="A286" s="28">
        <v>52</v>
      </c>
      <c r="B286" s="27" t="s">
        <v>218</v>
      </c>
      <c r="C286" s="27" t="s">
        <v>159</v>
      </c>
      <c r="D286" s="27" t="s">
        <v>339</v>
      </c>
      <c r="E286" s="32" t="s">
        <v>1117</v>
      </c>
      <c r="F286" s="28" t="s">
        <v>340</v>
      </c>
      <c r="G286" s="4"/>
      <c r="H286" s="19"/>
      <c r="I286" s="19"/>
      <c r="J286" s="19"/>
      <c r="K286" s="19"/>
      <c r="L286" s="19"/>
      <c r="M286" s="19"/>
      <c r="N286" s="19"/>
      <c r="O286" s="19"/>
      <c r="P286" s="19"/>
      <c r="Q286" s="19"/>
    </row>
    <row r="287" spans="1:17" ht="15" customHeight="1" x14ac:dyDescent="0.25">
      <c r="A287" s="28">
        <v>52</v>
      </c>
      <c r="B287" s="27" t="s">
        <v>218</v>
      </c>
      <c r="C287" s="27" t="s">
        <v>172</v>
      </c>
      <c r="D287" s="27" t="s">
        <v>232</v>
      </c>
      <c r="E287" s="32" t="s">
        <v>1116</v>
      </c>
      <c r="F287" s="28" t="s">
        <v>520</v>
      </c>
      <c r="G287" s="4"/>
      <c r="H287" s="19"/>
      <c r="I287" s="19"/>
      <c r="J287" s="19"/>
      <c r="K287" s="19"/>
      <c r="L287" s="19"/>
      <c r="M287" s="19"/>
      <c r="N287" s="19"/>
      <c r="O287" s="19"/>
      <c r="P287" s="19"/>
      <c r="Q287" s="19"/>
    </row>
    <row r="288" spans="1:17" ht="15" customHeight="1" x14ac:dyDescent="0.25">
      <c r="A288" s="28">
        <v>52</v>
      </c>
      <c r="B288" s="27" t="s">
        <v>218</v>
      </c>
      <c r="C288" s="27" t="s">
        <v>44</v>
      </c>
      <c r="D288" s="27" t="s">
        <v>245</v>
      </c>
      <c r="E288" s="32" t="s">
        <v>1116</v>
      </c>
      <c r="F288" s="28" t="s">
        <v>254</v>
      </c>
      <c r="G288" s="4"/>
      <c r="H288" s="19"/>
      <c r="I288" s="19"/>
      <c r="J288" s="19"/>
      <c r="K288" s="19"/>
      <c r="L288" s="19"/>
      <c r="M288" s="19"/>
      <c r="N288" s="19"/>
      <c r="O288" s="19"/>
      <c r="P288" s="19"/>
      <c r="Q288" s="19"/>
    </row>
    <row r="289" spans="1:17" ht="15" customHeight="1" x14ac:dyDescent="0.25">
      <c r="A289" s="5">
        <v>52</v>
      </c>
      <c r="B289" s="6" t="s">
        <v>218</v>
      </c>
      <c r="C289" s="6" t="s">
        <v>66</v>
      </c>
      <c r="D289" s="6" t="s">
        <v>245</v>
      </c>
      <c r="E289" s="35" t="s">
        <v>1117</v>
      </c>
      <c r="F289" s="5" t="s">
        <v>456</v>
      </c>
      <c r="G289" s="4"/>
      <c r="H289" s="19"/>
      <c r="I289" s="19"/>
      <c r="J289" s="19"/>
      <c r="K289" s="19"/>
      <c r="L289" s="19"/>
      <c r="M289" s="19"/>
      <c r="N289" s="19"/>
      <c r="O289" s="19"/>
      <c r="P289" s="19"/>
      <c r="Q289" s="19"/>
    </row>
    <row r="290" spans="1:17" ht="15" customHeight="1" x14ac:dyDescent="0.25">
      <c r="A290" s="28">
        <v>52</v>
      </c>
      <c r="B290" s="27" t="s">
        <v>218</v>
      </c>
      <c r="C290" s="27" t="s">
        <v>211</v>
      </c>
      <c r="D290" s="27" t="s">
        <v>290</v>
      </c>
      <c r="E290" s="32" t="s">
        <v>1116</v>
      </c>
      <c r="F290" s="28" t="s">
        <v>517</v>
      </c>
      <c r="G290" s="4"/>
      <c r="H290" s="19"/>
      <c r="I290" s="19"/>
      <c r="J290" s="19"/>
      <c r="K290" s="19"/>
      <c r="L290" s="19"/>
      <c r="M290" s="19"/>
      <c r="N290" s="19"/>
      <c r="O290" s="19"/>
      <c r="P290" s="19"/>
      <c r="Q290" s="19"/>
    </row>
    <row r="291" spans="1:17" ht="15" customHeight="1" x14ac:dyDescent="0.25">
      <c r="A291" s="20">
        <v>52</v>
      </c>
      <c r="B291" s="19" t="s">
        <v>218</v>
      </c>
      <c r="C291" s="19" t="s">
        <v>22</v>
      </c>
      <c r="D291" s="19" t="s">
        <v>230</v>
      </c>
      <c r="E291" s="19" t="s">
        <v>1116</v>
      </c>
      <c r="F291" s="20" t="s">
        <v>1235</v>
      </c>
      <c r="G291" s="4"/>
      <c r="H291" s="19"/>
      <c r="I291" s="19"/>
      <c r="J291" s="19"/>
      <c r="K291" s="19"/>
      <c r="L291" s="19"/>
      <c r="M291" s="19"/>
      <c r="N291" s="19"/>
      <c r="O291" s="19"/>
      <c r="P291" s="19"/>
      <c r="Q291" s="19"/>
    </row>
    <row r="292" spans="1:17" ht="15" customHeight="1" x14ac:dyDescent="0.25">
      <c r="A292" s="20">
        <v>52</v>
      </c>
      <c r="B292" s="19" t="s">
        <v>218</v>
      </c>
      <c r="C292" s="34" t="s">
        <v>22</v>
      </c>
      <c r="D292" s="32" t="s">
        <v>1003</v>
      </c>
      <c r="E292" s="32" t="s">
        <v>1117</v>
      </c>
      <c r="F292" s="28" t="s">
        <v>1277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</row>
    <row r="293" spans="1:17" ht="15" customHeight="1" x14ac:dyDescent="0.25">
      <c r="A293" s="28">
        <v>52</v>
      </c>
      <c r="B293" s="27"/>
      <c r="C293" s="27" t="s">
        <v>163</v>
      </c>
      <c r="D293" s="27" t="s">
        <v>326</v>
      </c>
      <c r="E293" s="32" t="s">
        <v>1116</v>
      </c>
      <c r="F293" s="28" t="s">
        <v>470</v>
      </c>
    </row>
    <row r="294" spans="1:17" ht="15" customHeight="1" x14ac:dyDescent="0.25">
      <c r="A294" s="28">
        <v>52</v>
      </c>
      <c r="B294" s="27"/>
      <c r="C294" s="27" t="s">
        <v>172</v>
      </c>
      <c r="D294" s="27" t="s">
        <v>272</v>
      </c>
      <c r="E294" s="32" t="s">
        <v>1117</v>
      </c>
      <c r="F294" s="28" t="s">
        <v>309</v>
      </c>
      <c r="G294" s="4"/>
      <c r="H294" s="19"/>
      <c r="I294" s="19"/>
      <c r="J294" s="19"/>
      <c r="K294" s="19"/>
      <c r="L294" s="19"/>
      <c r="M294" s="19"/>
      <c r="N294" s="19"/>
      <c r="O294" s="19"/>
      <c r="P294" s="19"/>
      <c r="Q294" s="19"/>
    </row>
    <row r="295" spans="1:17" ht="15" customHeight="1" x14ac:dyDescent="0.25">
      <c r="A295" s="28">
        <v>52</v>
      </c>
      <c r="B295" s="27"/>
      <c r="C295" s="27" t="s">
        <v>172</v>
      </c>
      <c r="D295" s="27" t="s">
        <v>227</v>
      </c>
      <c r="E295" s="32" t="s">
        <v>1116</v>
      </c>
      <c r="F295" s="28" t="s">
        <v>438</v>
      </c>
      <c r="G295" s="4"/>
      <c r="H295" s="19"/>
      <c r="I295" s="19"/>
      <c r="J295" s="19"/>
      <c r="K295" s="19"/>
      <c r="L295" s="19"/>
      <c r="M295" s="19"/>
      <c r="N295" s="19"/>
      <c r="O295" s="19"/>
      <c r="P295" s="19"/>
      <c r="Q295" s="19"/>
    </row>
    <row r="296" spans="1:17" ht="15" customHeight="1" x14ac:dyDescent="0.25">
      <c r="A296" s="28">
        <v>52</v>
      </c>
      <c r="B296" s="27"/>
      <c r="C296" s="27" t="s">
        <v>163</v>
      </c>
      <c r="D296" s="27" t="s">
        <v>290</v>
      </c>
      <c r="E296" s="32" t="s">
        <v>1117</v>
      </c>
      <c r="F296" s="28" t="s">
        <v>342</v>
      </c>
      <c r="G296" s="4"/>
      <c r="H296" s="19"/>
      <c r="I296" s="19"/>
      <c r="J296" s="19"/>
      <c r="K296" s="19"/>
      <c r="L296" s="19"/>
      <c r="M296" s="19"/>
      <c r="N296" s="19"/>
      <c r="O296" s="19"/>
      <c r="P296" s="19"/>
      <c r="Q296" s="19"/>
    </row>
    <row r="297" spans="1:17" ht="15" customHeight="1" x14ac:dyDescent="0.25">
      <c r="A297" s="28">
        <v>52</v>
      </c>
      <c r="B297" s="27"/>
      <c r="C297" s="27" t="s">
        <v>154</v>
      </c>
      <c r="D297" s="27" t="s">
        <v>237</v>
      </c>
      <c r="E297" s="32" t="s">
        <v>1117</v>
      </c>
      <c r="F297" s="28" t="s">
        <v>238</v>
      </c>
      <c r="G297" s="4"/>
      <c r="H297" s="19"/>
      <c r="I297" s="19"/>
      <c r="J297" s="19"/>
      <c r="K297" s="19"/>
      <c r="L297" s="19"/>
      <c r="M297" s="19"/>
      <c r="N297" s="19"/>
      <c r="O297" s="19"/>
      <c r="P297" s="19"/>
      <c r="Q297" s="19"/>
    </row>
    <row r="298" spans="1:17" ht="15" customHeight="1" x14ac:dyDescent="0.25">
      <c r="A298" s="28">
        <v>52</v>
      </c>
      <c r="B298" s="27"/>
      <c r="C298" s="27" t="s">
        <v>101</v>
      </c>
      <c r="D298" s="27" t="s">
        <v>237</v>
      </c>
      <c r="E298" s="32" t="s">
        <v>1117</v>
      </c>
      <c r="F298" s="28" t="s">
        <v>266</v>
      </c>
      <c r="G298" s="4"/>
      <c r="H298" s="19"/>
      <c r="I298" s="19"/>
      <c r="J298" s="19"/>
      <c r="K298" s="19"/>
      <c r="L298" s="19"/>
      <c r="M298" s="19"/>
      <c r="N298" s="19"/>
      <c r="O298" s="19"/>
      <c r="P298" s="19"/>
      <c r="Q298" s="19"/>
    </row>
    <row r="299" spans="1:17" ht="15" customHeight="1" x14ac:dyDescent="0.25">
      <c r="A299" s="28">
        <v>52</v>
      </c>
      <c r="B299" s="27"/>
      <c r="C299" s="27" t="s">
        <v>154</v>
      </c>
      <c r="D299" s="27" t="s">
        <v>247</v>
      </c>
      <c r="E299" s="32" t="s">
        <v>1117</v>
      </c>
      <c r="F299" s="28" t="s">
        <v>248</v>
      </c>
      <c r="G299" s="4"/>
      <c r="H299" s="19"/>
      <c r="I299" s="19"/>
      <c r="J299" s="19"/>
      <c r="K299" s="19"/>
      <c r="L299" s="19"/>
      <c r="M299" s="19"/>
      <c r="N299" s="19"/>
      <c r="O299" s="19"/>
      <c r="P299" s="19"/>
      <c r="Q299" s="19"/>
    </row>
    <row r="300" spans="1:17" ht="15" customHeight="1" x14ac:dyDescent="0.25">
      <c r="A300" s="28">
        <v>52</v>
      </c>
      <c r="B300" s="19"/>
      <c r="C300" s="27" t="s">
        <v>80</v>
      </c>
      <c r="D300" s="27" t="s">
        <v>1114</v>
      </c>
      <c r="E300" s="32" t="s">
        <v>1116</v>
      </c>
      <c r="F300" s="28" t="s">
        <v>1113</v>
      </c>
      <c r="G300" s="4"/>
      <c r="H300" s="19"/>
      <c r="I300" s="19"/>
      <c r="J300" s="19"/>
      <c r="K300" s="19"/>
      <c r="L300" s="19"/>
      <c r="M300" s="19"/>
      <c r="N300" s="19"/>
      <c r="O300" s="19"/>
      <c r="P300" s="19"/>
      <c r="Q300" s="19"/>
    </row>
    <row r="301" spans="1:17" ht="15" customHeight="1" x14ac:dyDescent="0.25">
      <c r="A301" s="28">
        <v>52</v>
      </c>
      <c r="B301" s="19"/>
      <c r="C301" s="27" t="s">
        <v>163</v>
      </c>
      <c r="D301" s="19" t="s">
        <v>269</v>
      </c>
      <c r="E301" s="34" t="s">
        <v>1116</v>
      </c>
      <c r="F301" s="20" t="s">
        <v>1125</v>
      </c>
      <c r="G301" s="4"/>
      <c r="H301" s="19"/>
      <c r="I301" s="19"/>
      <c r="J301" s="19"/>
      <c r="K301" s="19"/>
      <c r="L301" s="19"/>
      <c r="M301" s="19"/>
      <c r="N301" s="19"/>
      <c r="O301" s="19"/>
      <c r="P301" s="19"/>
      <c r="Q301" s="19"/>
    </row>
    <row r="302" spans="1:17" ht="15" customHeight="1" x14ac:dyDescent="0.25">
      <c r="A302" s="20">
        <v>52</v>
      </c>
      <c r="B302" s="19"/>
      <c r="C302" s="19" t="s">
        <v>44</v>
      </c>
      <c r="D302" s="27" t="s">
        <v>1268</v>
      </c>
      <c r="E302" s="32" t="s">
        <v>1116</v>
      </c>
      <c r="F302" s="28" t="s">
        <v>1276</v>
      </c>
      <c r="G302" s="4"/>
      <c r="H302" s="19"/>
      <c r="I302" s="19"/>
      <c r="J302" s="19"/>
      <c r="K302" s="19"/>
      <c r="L302" s="19"/>
      <c r="M302" s="19"/>
      <c r="N302" s="19"/>
      <c r="O302" s="19"/>
      <c r="P302" s="19"/>
      <c r="Q302" s="19"/>
    </row>
    <row r="303" spans="1:17" ht="15" customHeight="1" x14ac:dyDescent="0.25">
      <c r="A303" s="28">
        <v>51</v>
      </c>
      <c r="B303" s="27" t="s">
        <v>218</v>
      </c>
      <c r="C303" s="27" t="s">
        <v>62</v>
      </c>
      <c r="D303" s="27" t="s">
        <v>392</v>
      </c>
      <c r="E303" s="32" t="s">
        <v>1117</v>
      </c>
      <c r="F303" s="28" t="s">
        <v>911</v>
      </c>
      <c r="G303" s="4"/>
      <c r="H303" s="19"/>
      <c r="I303" s="19"/>
      <c r="J303" s="19"/>
      <c r="K303" s="19"/>
      <c r="L303" s="19"/>
      <c r="M303" s="19"/>
      <c r="N303" s="19"/>
      <c r="O303" s="19"/>
      <c r="P303" s="19"/>
      <c r="Q303" s="19"/>
    </row>
    <row r="304" spans="1:17" ht="15" customHeight="1" x14ac:dyDescent="0.25">
      <c r="A304" s="28">
        <v>51</v>
      </c>
      <c r="B304" s="27" t="s">
        <v>218</v>
      </c>
      <c r="C304" s="27" t="s">
        <v>154</v>
      </c>
      <c r="D304" s="27" t="s">
        <v>891</v>
      </c>
      <c r="E304" s="32" t="s">
        <v>1117</v>
      </c>
      <c r="F304" s="28" t="s">
        <v>371</v>
      </c>
      <c r="G304" s="4"/>
      <c r="H304" s="19"/>
      <c r="I304" s="19"/>
      <c r="J304" s="19"/>
      <c r="K304" s="19"/>
      <c r="L304" s="19"/>
      <c r="M304" s="19"/>
      <c r="N304" s="19"/>
      <c r="O304" s="19"/>
      <c r="P304" s="19"/>
      <c r="Q304" s="19"/>
    </row>
    <row r="305" spans="1:17" ht="15" customHeight="1" x14ac:dyDescent="0.25">
      <c r="A305" s="28">
        <v>51</v>
      </c>
      <c r="B305" s="27" t="s">
        <v>218</v>
      </c>
      <c r="C305" s="27" t="s">
        <v>101</v>
      </c>
      <c r="D305" s="27" t="s">
        <v>402</v>
      </c>
      <c r="E305" s="32" t="s">
        <v>1117</v>
      </c>
      <c r="F305" s="28" t="s">
        <v>912</v>
      </c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</row>
    <row r="306" spans="1:17" ht="15" customHeight="1" x14ac:dyDescent="0.25">
      <c r="A306" s="28">
        <v>51</v>
      </c>
      <c r="B306" s="27"/>
      <c r="C306" s="27" t="s">
        <v>59</v>
      </c>
      <c r="D306" s="27" t="s">
        <v>306</v>
      </c>
      <c r="E306" s="32" t="s">
        <v>1117</v>
      </c>
      <c r="F306" s="28" t="s">
        <v>396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</row>
    <row r="307" spans="1:17" ht="15" customHeight="1" x14ac:dyDescent="0.25">
      <c r="A307" s="28">
        <v>51</v>
      </c>
      <c r="B307" s="27"/>
      <c r="C307" s="27" t="s">
        <v>163</v>
      </c>
      <c r="D307" s="27" t="s">
        <v>389</v>
      </c>
      <c r="E307" s="32" t="s">
        <v>1116</v>
      </c>
      <c r="F307" s="28" t="s">
        <v>469</v>
      </c>
    </row>
    <row r="308" spans="1:17" ht="15" customHeight="1" x14ac:dyDescent="0.25">
      <c r="A308" s="5">
        <v>51</v>
      </c>
      <c r="B308" s="29"/>
      <c r="C308" s="6" t="s">
        <v>44</v>
      </c>
      <c r="D308" s="6" t="s">
        <v>306</v>
      </c>
      <c r="E308" s="35" t="s">
        <v>1116</v>
      </c>
      <c r="F308" s="5" t="s">
        <v>307</v>
      </c>
      <c r="G308" s="4"/>
      <c r="H308" s="19"/>
      <c r="I308" s="19"/>
      <c r="J308" s="19"/>
      <c r="K308" s="19"/>
      <c r="L308" s="19"/>
      <c r="M308" s="19"/>
      <c r="N308" s="19"/>
      <c r="O308" s="19"/>
      <c r="P308" s="19"/>
      <c r="Q308" s="19"/>
    </row>
    <row r="309" spans="1:17" ht="15" customHeight="1" x14ac:dyDescent="0.25">
      <c r="A309" s="28">
        <v>51</v>
      </c>
      <c r="B309" s="27"/>
      <c r="C309" s="27" t="s">
        <v>154</v>
      </c>
      <c r="D309" s="27" t="s">
        <v>363</v>
      </c>
      <c r="E309" s="32" t="s">
        <v>1116</v>
      </c>
      <c r="F309" s="28" t="s">
        <v>507</v>
      </c>
      <c r="G309" s="4"/>
      <c r="H309" s="19"/>
      <c r="I309" s="19"/>
      <c r="J309" s="19"/>
      <c r="K309" s="19"/>
      <c r="L309" s="19"/>
      <c r="M309" s="19"/>
      <c r="N309" s="19"/>
      <c r="O309" s="19"/>
      <c r="P309" s="19"/>
      <c r="Q309" s="19"/>
    </row>
    <row r="310" spans="1:17" ht="15" customHeight="1" x14ac:dyDescent="0.25">
      <c r="A310" s="28">
        <v>51</v>
      </c>
      <c r="B310" s="27"/>
      <c r="C310" s="27" t="s">
        <v>163</v>
      </c>
      <c r="D310" s="27" t="s">
        <v>290</v>
      </c>
      <c r="E310" s="32" t="s">
        <v>1116</v>
      </c>
      <c r="F310" s="28" t="s">
        <v>450</v>
      </c>
      <c r="G310" s="4"/>
      <c r="H310" s="19"/>
      <c r="I310" s="19"/>
      <c r="J310" s="19"/>
      <c r="K310" s="19"/>
      <c r="L310" s="19"/>
      <c r="M310" s="19"/>
      <c r="N310" s="19"/>
      <c r="O310" s="19"/>
      <c r="P310" s="19"/>
      <c r="Q310" s="19"/>
    </row>
    <row r="311" spans="1:17" ht="15" customHeight="1" x14ac:dyDescent="0.25">
      <c r="A311" s="28">
        <v>51</v>
      </c>
      <c r="B311" s="27"/>
      <c r="C311" s="27" t="s">
        <v>80</v>
      </c>
      <c r="D311" s="27" t="s">
        <v>261</v>
      </c>
      <c r="E311" s="32" t="s">
        <v>1117</v>
      </c>
      <c r="F311" s="28" t="s">
        <v>262</v>
      </c>
    </row>
    <row r="312" spans="1:17" ht="15" customHeight="1" x14ac:dyDescent="0.25">
      <c r="A312" s="28">
        <v>51</v>
      </c>
      <c r="B312" s="27"/>
      <c r="C312" s="27" t="s">
        <v>154</v>
      </c>
      <c r="D312" s="27" t="s">
        <v>410</v>
      </c>
      <c r="E312" s="32" t="s">
        <v>1116</v>
      </c>
      <c r="F312" s="28" t="s">
        <v>411</v>
      </c>
    </row>
    <row r="313" spans="1:17" ht="15" customHeight="1" x14ac:dyDescent="0.25">
      <c r="A313" s="28">
        <v>51</v>
      </c>
      <c r="B313" s="19"/>
      <c r="C313" s="27" t="s">
        <v>22</v>
      </c>
      <c r="D313" s="19" t="s">
        <v>980</v>
      </c>
      <c r="E313" s="32" t="s">
        <v>1117</v>
      </c>
      <c r="F313" s="20" t="s">
        <v>1118</v>
      </c>
      <c r="G313" s="4"/>
      <c r="H313" s="19"/>
      <c r="I313" s="19"/>
      <c r="J313" s="19"/>
      <c r="K313" s="19"/>
      <c r="L313" s="19"/>
      <c r="M313" s="19"/>
      <c r="N313" s="19"/>
      <c r="O313" s="19"/>
      <c r="P313" s="19"/>
      <c r="Q313" s="19"/>
    </row>
    <row r="314" spans="1:17" ht="15" customHeight="1" x14ac:dyDescent="0.25">
      <c r="A314" s="28">
        <v>51</v>
      </c>
      <c r="B314" s="19"/>
      <c r="C314" s="17" t="s">
        <v>1075</v>
      </c>
      <c r="D314" s="27" t="s">
        <v>1144</v>
      </c>
      <c r="E314" s="32" t="s">
        <v>1116</v>
      </c>
      <c r="F314" s="28" t="s">
        <v>1145</v>
      </c>
      <c r="G314" s="4"/>
      <c r="H314" s="19"/>
      <c r="I314" s="19"/>
      <c r="J314" s="19"/>
      <c r="K314" s="19"/>
      <c r="L314" s="19"/>
      <c r="M314" s="19"/>
      <c r="N314" s="19"/>
      <c r="O314" s="19"/>
      <c r="P314" s="19"/>
      <c r="Q314" s="19"/>
    </row>
    <row r="315" spans="1:17" ht="15" customHeight="1" x14ac:dyDescent="0.25">
      <c r="A315" s="28">
        <v>51</v>
      </c>
      <c r="B315" s="19"/>
      <c r="C315" s="27" t="s">
        <v>154</v>
      </c>
      <c r="D315" s="19" t="s">
        <v>1152</v>
      </c>
      <c r="E315" s="34" t="s">
        <v>1117</v>
      </c>
      <c r="F315" s="20" t="s">
        <v>1168</v>
      </c>
      <c r="H315" s="19"/>
      <c r="I315" s="19"/>
      <c r="J315" s="19"/>
      <c r="K315" s="19"/>
      <c r="L315" s="19"/>
      <c r="M315" s="19"/>
      <c r="N315" s="19"/>
      <c r="O315" s="19"/>
      <c r="P315" s="19"/>
      <c r="Q315" s="19"/>
    </row>
    <row r="316" spans="1:17" ht="15" customHeight="1" x14ac:dyDescent="0.25">
      <c r="A316" s="20">
        <v>51</v>
      </c>
      <c r="B316" s="19"/>
      <c r="C316" s="34" t="s">
        <v>22</v>
      </c>
      <c r="D316" s="34" t="s">
        <v>1372</v>
      </c>
      <c r="E316" s="34" t="s">
        <v>1116</v>
      </c>
      <c r="F316" s="20" t="s">
        <v>1381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</row>
    <row r="317" spans="1:17" ht="15" customHeight="1" x14ac:dyDescent="0.25">
      <c r="A317" s="20">
        <v>51</v>
      </c>
      <c r="B317" s="19"/>
      <c r="C317" s="34" t="s">
        <v>1105</v>
      </c>
      <c r="D317" s="19" t="s">
        <v>1319</v>
      </c>
      <c r="E317" s="19" t="s">
        <v>1116</v>
      </c>
      <c r="F317" s="20" t="s">
        <v>1450</v>
      </c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</row>
    <row r="318" spans="1:17" ht="15" customHeight="1" x14ac:dyDescent="0.25">
      <c r="A318" s="28">
        <v>50</v>
      </c>
      <c r="B318" s="27" t="s">
        <v>218</v>
      </c>
      <c r="C318" s="27" t="s">
        <v>142</v>
      </c>
      <c r="D318" s="27" t="s">
        <v>274</v>
      </c>
      <c r="E318" s="32" t="s">
        <v>1117</v>
      </c>
      <c r="F318" s="28" t="s">
        <v>275</v>
      </c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</row>
    <row r="319" spans="1:17" ht="15" customHeight="1" x14ac:dyDescent="0.25">
      <c r="A319" s="28">
        <v>50</v>
      </c>
      <c r="B319" s="27" t="s">
        <v>218</v>
      </c>
      <c r="C319" s="27" t="s">
        <v>172</v>
      </c>
      <c r="D319" s="27" t="s">
        <v>220</v>
      </c>
      <c r="E319" s="32" t="s">
        <v>1117</v>
      </c>
      <c r="F319" s="28" t="s">
        <v>399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</row>
    <row r="320" spans="1:17" ht="15" customHeight="1" x14ac:dyDescent="0.25">
      <c r="A320" s="28">
        <v>50</v>
      </c>
      <c r="B320" s="27" t="s">
        <v>218</v>
      </c>
      <c r="C320" s="27" t="s">
        <v>159</v>
      </c>
      <c r="D320" s="27" t="s">
        <v>891</v>
      </c>
      <c r="E320" s="32" t="s">
        <v>1116</v>
      </c>
      <c r="F320" s="28" t="s">
        <v>316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</row>
    <row r="321" spans="1:17" ht="15" customHeight="1" x14ac:dyDescent="0.25">
      <c r="A321" s="20">
        <v>50</v>
      </c>
      <c r="B321" s="19" t="s">
        <v>218</v>
      </c>
      <c r="C321" s="19" t="s">
        <v>154</v>
      </c>
      <c r="D321" s="19" t="s">
        <v>230</v>
      </c>
      <c r="E321" s="19" t="s">
        <v>1116</v>
      </c>
      <c r="F321" s="20" t="s">
        <v>1281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</row>
    <row r="322" spans="1:17" ht="15" customHeight="1" x14ac:dyDescent="0.25">
      <c r="A322" s="20">
        <v>50</v>
      </c>
      <c r="B322" s="19" t="s">
        <v>218</v>
      </c>
      <c r="C322" s="34" t="s">
        <v>22</v>
      </c>
      <c r="D322" s="19" t="s">
        <v>1366</v>
      </c>
      <c r="E322" s="19" t="s">
        <v>1117</v>
      </c>
      <c r="F322" s="20" t="s">
        <v>1367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</row>
    <row r="323" spans="1:17" ht="15" customHeight="1" x14ac:dyDescent="0.25">
      <c r="A323" s="28">
        <v>50</v>
      </c>
      <c r="B323" s="27"/>
      <c r="C323" s="27" t="s">
        <v>62</v>
      </c>
      <c r="D323" s="27" t="s">
        <v>220</v>
      </c>
      <c r="E323" s="32" t="s">
        <v>1116</v>
      </c>
      <c r="F323" s="28" t="s">
        <v>379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</row>
    <row r="324" spans="1:17" ht="15" customHeight="1" x14ac:dyDescent="0.25">
      <c r="A324" s="28">
        <v>50</v>
      </c>
      <c r="B324" s="27"/>
      <c r="C324" s="27" t="s">
        <v>59</v>
      </c>
      <c r="D324" s="27" t="s">
        <v>245</v>
      </c>
      <c r="E324" s="32" t="s">
        <v>1116</v>
      </c>
      <c r="F324" s="28" t="s">
        <v>406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</row>
    <row r="325" spans="1:17" ht="15" customHeight="1" x14ac:dyDescent="0.25">
      <c r="A325" s="28">
        <v>50</v>
      </c>
      <c r="B325" s="27"/>
      <c r="C325" s="27" t="s">
        <v>62</v>
      </c>
      <c r="D325" s="27" t="s">
        <v>442</v>
      </c>
      <c r="E325" s="32" t="s">
        <v>1116</v>
      </c>
      <c r="F325" s="28" t="s">
        <v>913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</row>
    <row r="326" spans="1:17" ht="15" customHeight="1" x14ac:dyDescent="0.25">
      <c r="A326" s="28">
        <v>50</v>
      </c>
      <c r="B326" s="27"/>
      <c r="C326" s="27" t="s">
        <v>62</v>
      </c>
      <c r="D326" s="27" t="s">
        <v>280</v>
      </c>
      <c r="E326" s="32" t="s">
        <v>1117</v>
      </c>
      <c r="F326" s="28" t="s">
        <v>886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</row>
    <row r="327" spans="1:17" ht="15" customHeight="1" x14ac:dyDescent="0.25">
      <c r="A327" s="28">
        <v>50</v>
      </c>
      <c r="B327" s="27"/>
      <c r="C327" s="27" t="s">
        <v>62</v>
      </c>
      <c r="D327" s="27" t="s">
        <v>227</v>
      </c>
      <c r="E327" s="32" t="s">
        <v>1117</v>
      </c>
      <c r="F327" s="28" t="s">
        <v>300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</row>
    <row r="328" spans="1:17" ht="15" customHeight="1" x14ac:dyDescent="0.25">
      <c r="A328" s="28">
        <v>50</v>
      </c>
      <c r="B328" s="27"/>
      <c r="C328" s="27" t="s">
        <v>163</v>
      </c>
      <c r="D328" s="27" t="s">
        <v>521</v>
      </c>
      <c r="E328" s="32" t="s">
        <v>1117</v>
      </c>
      <c r="F328" s="28" t="s">
        <v>522</v>
      </c>
    </row>
    <row r="329" spans="1:17" ht="15" customHeight="1" x14ac:dyDescent="0.25">
      <c r="A329" s="28">
        <v>50</v>
      </c>
      <c r="B329" s="27"/>
      <c r="C329" s="27" t="s">
        <v>163</v>
      </c>
      <c r="D329" s="27" t="s">
        <v>285</v>
      </c>
      <c r="E329" s="32" t="s">
        <v>1117</v>
      </c>
      <c r="F329" s="28" t="s">
        <v>395</v>
      </c>
    </row>
    <row r="330" spans="1:17" ht="15" customHeight="1" x14ac:dyDescent="0.25">
      <c r="A330" s="28">
        <v>50</v>
      </c>
      <c r="B330" s="27"/>
      <c r="C330" s="27" t="s">
        <v>44</v>
      </c>
      <c r="D330" s="27" t="s">
        <v>280</v>
      </c>
      <c r="E330" s="32" t="s">
        <v>1116</v>
      </c>
      <c r="F330" s="28" t="s">
        <v>457</v>
      </c>
    </row>
    <row r="331" spans="1:17" ht="15" customHeight="1" x14ac:dyDescent="0.25">
      <c r="A331" s="28">
        <v>50</v>
      </c>
      <c r="B331" s="27"/>
      <c r="C331" s="27" t="s">
        <v>172</v>
      </c>
      <c r="D331" s="27" t="s">
        <v>290</v>
      </c>
      <c r="E331" s="32" t="s">
        <v>1117</v>
      </c>
      <c r="F331" s="28" t="s">
        <v>291</v>
      </c>
    </row>
    <row r="332" spans="1:17" ht="15" customHeight="1" x14ac:dyDescent="0.25">
      <c r="A332" s="28">
        <v>50</v>
      </c>
      <c r="B332" s="27"/>
      <c r="C332" s="27" t="s">
        <v>195</v>
      </c>
      <c r="D332" s="27" t="s">
        <v>294</v>
      </c>
      <c r="E332" s="32" t="s">
        <v>1116</v>
      </c>
      <c r="F332" s="28" t="s">
        <v>295</v>
      </c>
    </row>
    <row r="333" spans="1:17" ht="15" customHeight="1" x14ac:dyDescent="0.25">
      <c r="A333" s="28">
        <v>50</v>
      </c>
      <c r="B333" s="27"/>
      <c r="C333" s="27" t="s">
        <v>154</v>
      </c>
      <c r="D333" s="27" t="s">
        <v>290</v>
      </c>
      <c r="E333" s="32" t="s">
        <v>1117</v>
      </c>
      <c r="F333" s="28" t="s">
        <v>914</v>
      </c>
    </row>
    <row r="334" spans="1:17" ht="15" customHeight="1" x14ac:dyDescent="0.25">
      <c r="A334" s="28">
        <v>50</v>
      </c>
      <c r="B334" s="27"/>
      <c r="C334" s="27" t="s">
        <v>163</v>
      </c>
      <c r="D334" s="27" t="s">
        <v>402</v>
      </c>
      <c r="E334" s="32" t="s">
        <v>1116</v>
      </c>
      <c r="F334" s="28" t="s">
        <v>403</v>
      </c>
    </row>
    <row r="335" spans="1:17" ht="15" customHeight="1" x14ac:dyDescent="0.25">
      <c r="A335" s="28">
        <v>50</v>
      </c>
      <c r="B335" s="19"/>
      <c r="C335" s="27" t="s">
        <v>163</v>
      </c>
      <c r="D335" s="19" t="s">
        <v>312</v>
      </c>
      <c r="E335" s="34" t="s">
        <v>1116</v>
      </c>
      <c r="F335" s="20" t="s">
        <v>1130</v>
      </c>
    </row>
    <row r="336" spans="1:17" ht="15" customHeight="1" x14ac:dyDescent="0.25">
      <c r="A336" s="28">
        <v>50</v>
      </c>
      <c r="B336" s="19"/>
      <c r="C336" s="27" t="s">
        <v>101</v>
      </c>
      <c r="D336" s="27" t="s">
        <v>980</v>
      </c>
      <c r="E336" s="32" t="s">
        <v>1117</v>
      </c>
      <c r="F336" s="28" t="s">
        <v>1136</v>
      </c>
    </row>
    <row r="337" spans="1:6" ht="15" customHeight="1" x14ac:dyDescent="0.25">
      <c r="A337" s="28">
        <v>50</v>
      </c>
      <c r="B337" s="19"/>
      <c r="C337" s="27" t="s">
        <v>1082</v>
      </c>
      <c r="D337" s="19" t="s">
        <v>466</v>
      </c>
      <c r="E337" s="34" t="s">
        <v>1116</v>
      </c>
      <c r="F337" s="20" t="s">
        <v>1137</v>
      </c>
    </row>
    <row r="338" spans="1:6" ht="15" customHeight="1" x14ac:dyDescent="0.25">
      <c r="A338" s="20">
        <v>50</v>
      </c>
      <c r="B338" s="19"/>
      <c r="C338" s="19" t="s">
        <v>1307</v>
      </c>
      <c r="D338" s="34" t="s">
        <v>326</v>
      </c>
      <c r="E338" s="34" t="s">
        <v>1117</v>
      </c>
      <c r="F338" s="20" t="s">
        <v>1332</v>
      </c>
    </row>
  </sheetData>
  <sortState xmlns:xlrd2="http://schemas.microsoft.com/office/spreadsheetml/2017/richdata2" ref="A2:F338">
    <sortCondition descending="1" ref="A2:A338"/>
    <sortCondition ref="B2:B33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5"/>
  <sheetViews>
    <sheetView zoomScale="115" zoomScaleNormal="115" workbookViewId="0">
      <selection activeCell="J93" sqref="J93"/>
    </sheetView>
  </sheetViews>
  <sheetFormatPr defaultRowHeight="14.25" x14ac:dyDescent="0.2"/>
  <cols>
    <col min="1" max="1" width="10.7109375" style="41" customWidth="1"/>
    <col min="2" max="2" width="31.28515625" style="43" bestFit="1" customWidth="1"/>
    <col min="3" max="3" width="6" style="41" bestFit="1" customWidth="1"/>
    <col min="4" max="4" width="8.5703125" style="43" customWidth="1"/>
    <col min="5" max="5" width="5.28515625" style="43" bestFit="1" customWidth="1"/>
    <col min="6" max="16384" width="9.140625" style="43"/>
  </cols>
  <sheetData>
    <row r="1" spans="1:5" ht="25.5" customHeight="1" x14ac:dyDescent="0.2">
      <c r="A1" s="49" t="s">
        <v>1469</v>
      </c>
      <c r="B1" s="42"/>
      <c r="C1" s="42"/>
      <c r="D1" s="42"/>
      <c r="E1" s="42"/>
    </row>
    <row r="2" spans="1:5" x14ac:dyDescent="0.2">
      <c r="A2" s="47"/>
      <c r="B2" s="45"/>
      <c r="C2" s="47"/>
      <c r="D2" s="48"/>
      <c r="E2" s="46"/>
    </row>
    <row r="3" spans="1:5" x14ac:dyDescent="0.2">
      <c r="A3" s="80" t="s">
        <v>1262</v>
      </c>
      <c r="B3" s="81" t="s">
        <v>1246</v>
      </c>
      <c r="C3" s="80" t="s">
        <v>1263</v>
      </c>
      <c r="D3" s="82" t="s">
        <v>933</v>
      </c>
      <c r="E3" s="83" t="s">
        <v>1220</v>
      </c>
    </row>
    <row r="4" spans="1:5" x14ac:dyDescent="0.2">
      <c r="A4" s="19" t="s">
        <v>1256</v>
      </c>
      <c r="B4" s="19" t="s">
        <v>1141</v>
      </c>
      <c r="C4" s="19" t="s">
        <v>1117</v>
      </c>
      <c r="D4" s="20" t="s">
        <v>1240</v>
      </c>
      <c r="E4" s="26" t="s">
        <v>1221</v>
      </c>
    </row>
    <row r="5" spans="1:5" x14ac:dyDescent="0.2">
      <c r="A5" s="19" t="s">
        <v>1254</v>
      </c>
      <c r="B5" s="19" t="s">
        <v>1141</v>
      </c>
      <c r="C5" s="19" t="s">
        <v>1116</v>
      </c>
      <c r="D5" s="20" t="s">
        <v>1234</v>
      </c>
      <c r="E5" s="26" t="s">
        <v>1221</v>
      </c>
    </row>
    <row r="6" spans="1:5" x14ac:dyDescent="0.2">
      <c r="A6" s="79" t="s">
        <v>1194</v>
      </c>
      <c r="B6" s="27" t="s">
        <v>1191</v>
      </c>
      <c r="C6" s="32" t="s">
        <v>1116</v>
      </c>
      <c r="D6" s="28" t="s">
        <v>1192</v>
      </c>
      <c r="E6" s="46" t="s">
        <v>1221</v>
      </c>
    </row>
    <row r="7" spans="1:5" x14ac:dyDescent="0.2">
      <c r="A7" s="47" t="s">
        <v>1337</v>
      </c>
      <c r="B7" s="32" t="s">
        <v>1319</v>
      </c>
      <c r="C7" s="32" t="s">
        <v>1117</v>
      </c>
      <c r="D7" s="28" t="s">
        <v>1320</v>
      </c>
      <c r="E7" s="46" t="s">
        <v>1221</v>
      </c>
    </row>
    <row r="8" spans="1:5" s="19" customFormat="1" ht="12.75" x14ac:dyDescent="0.2">
      <c r="A8" s="47" t="s">
        <v>1464</v>
      </c>
      <c r="B8" s="32" t="s">
        <v>230</v>
      </c>
      <c r="C8" s="32" t="s">
        <v>1117</v>
      </c>
      <c r="D8" s="28" t="s">
        <v>1466</v>
      </c>
      <c r="E8" s="46" t="s">
        <v>1221</v>
      </c>
    </row>
    <row r="9" spans="1:5" x14ac:dyDescent="0.2">
      <c r="A9" s="19" t="s">
        <v>1255</v>
      </c>
      <c r="B9" s="19" t="s">
        <v>822</v>
      </c>
      <c r="C9" s="19" t="s">
        <v>1116</v>
      </c>
      <c r="D9" s="20" t="s">
        <v>1239</v>
      </c>
      <c r="E9" s="46" t="s">
        <v>1221</v>
      </c>
    </row>
    <row r="10" spans="1:5" x14ac:dyDescent="0.2">
      <c r="A10" s="47" t="s">
        <v>1203</v>
      </c>
      <c r="B10" s="27" t="s">
        <v>1187</v>
      </c>
      <c r="C10" s="32" t="s">
        <v>1116</v>
      </c>
      <c r="D10" s="28" t="s">
        <v>1202</v>
      </c>
      <c r="E10" s="46" t="s">
        <v>1221</v>
      </c>
    </row>
    <row r="11" spans="1:5" x14ac:dyDescent="0.2">
      <c r="A11" s="47" t="s">
        <v>1110</v>
      </c>
      <c r="B11" s="45" t="s">
        <v>1058</v>
      </c>
      <c r="C11" s="47" t="s">
        <v>1116</v>
      </c>
      <c r="D11" s="48" t="s">
        <v>1111</v>
      </c>
      <c r="E11" s="46" t="s">
        <v>1221</v>
      </c>
    </row>
    <row r="12" spans="1:5" x14ac:dyDescent="0.2">
      <c r="A12" s="47" t="s">
        <v>1420</v>
      </c>
      <c r="B12" s="32" t="s">
        <v>1319</v>
      </c>
      <c r="C12" s="32" t="s">
        <v>1116</v>
      </c>
      <c r="D12" s="28" t="s">
        <v>1467</v>
      </c>
      <c r="E12" s="46" t="s">
        <v>1221</v>
      </c>
    </row>
    <row r="13" spans="1:5" x14ac:dyDescent="0.2">
      <c r="A13" s="47" t="s">
        <v>1133</v>
      </c>
      <c r="B13" s="45" t="s">
        <v>1058</v>
      </c>
      <c r="C13" s="47" t="s">
        <v>1117</v>
      </c>
      <c r="D13" s="48" t="s">
        <v>1131</v>
      </c>
      <c r="E13" s="46" t="s">
        <v>1221</v>
      </c>
    </row>
    <row r="14" spans="1:5" x14ac:dyDescent="0.2">
      <c r="A14" s="47" t="s">
        <v>1108</v>
      </c>
      <c r="B14" s="45" t="s">
        <v>466</v>
      </c>
      <c r="C14" s="47" t="s">
        <v>1116</v>
      </c>
      <c r="D14" s="48" t="s">
        <v>1106</v>
      </c>
      <c r="E14" s="46" t="s">
        <v>1221</v>
      </c>
    </row>
    <row r="15" spans="1:5" x14ac:dyDescent="0.2">
      <c r="A15" s="47" t="s">
        <v>1132</v>
      </c>
      <c r="B15" s="45" t="s">
        <v>269</v>
      </c>
      <c r="C15" s="47" t="s">
        <v>1116</v>
      </c>
      <c r="D15" s="48" t="s">
        <v>1125</v>
      </c>
      <c r="E15" s="46" t="s">
        <v>1221</v>
      </c>
    </row>
    <row r="16" spans="1:5" x14ac:dyDescent="0.2">
      <c r="A16" s="47" t="s">
        <v>991</v>
      </c>
      <c r="B16" s="45" t="s">
        <v>249</v>
      </c>
      <c r="C16" s="47" t="s">
        <v>1116</v>
      </c>
      <c r="D16" s="48" t="s">
        <v>250</v>
      </c>
      <c r="E16" s="46" t="s">
        <v>1421</v>
      </c>
    </row>
    <row r="17" spans="1:5" x14ac:dyDescent="0.2">
      <c r="A17" s="47" t="s">
        <v>992</v>
      </c>
      <c r="B17" s="45" t="s">
        <v>312</v>
      </c>
      <c r="C17" s="47" t="s">
        <v>1117</v>
      </c>
      <c r="D17" s="48" t="s">
        <v>313</v>
      </c>
      <c r="E17" s="46" t="s">
        <v>1221</v>
      </c>
    </row>
    <row r="18" spans="1:5" x14ac:dyDescent="0.2">
      <c r="A18" s="47" t="s">
        <v>993</v>
      </c>
      <c r="B18" s="45" t="s">
        <v>223</v>
      </c>
      <c r="C18" s="47" t="s">
        <v>1117</v>
      </c>
      <c r="D18" s="48" t="s">
        <v>224</v>
      </c>
      <c r="E18" s="46" t="s">
        <v>1421</v>
      </c>
    </row>
    <row r="19" spans="1:5" x14ac:dyDescent="0.2">
      <c r="A19" s="47" t="s">
        <v>994</v>
      </c>
      <c r="B19" s="45" t="s">
        <v>227</v>
      </c>
      <c r="C19" s="47" t="s">
        <v>1116</v>
      </c>
      <c r="D19" s="48" t="s">
        <v>228</v>
      </c>
      <c r="E19" s="46" t="s">
        <v>1422</v>
      </c>
    </row>
    <row r="20" spans="1:5" x14ac:dyDescent="0.2">
      <c r="A20" s="47" t="s">
        <v>995</v>
      </c>
      <c r="B20" s="45" t="s">
        <v>215</v>
      </c>
      <c r="C20" s="47" t="s">
        <v>1117</v>
      </c>
      <c r="D20" s="48" t="s">
        <v>217</v>
      </c>
      <c r="E20" s="46" t="s">
        <v>1421</v>
      </c>
    </row>
    <row r="21" spans="1:5" x14ac:dyDescent="0.2">
      <c r="A21" s="47" t="s">
        <v>995</v>
      </c>
      <c r="B21" s="45" t="s">
        <v>276</v>
      </c>
      <c r="C21" s="47" t="s">
        <v>1117</v>
      </c>
      <c r="D21" s="48" t="s">
        <v>348</v>
      </c>
      <c r="E21" s="46" t="s">
        <v>1422</v>
      </c>
    </row>
    <row r="22" spans="1:5" x14ac:dyDescent="0.2">
      <c r="A22" s="47" t="s">
        <v>996</v>
      </c>
      <c r="B22" s="45" t="s">
        <v>230</v>
      </c>
      <c r="C22" s="47" t="s">
        <v>1116</v>
      </c>
      <c r="D22" s="48" t="s">
        <v>231</v>
      </c>
      <c r="E22" s="46" t="s">
        <v>1421</v>
      </c>
    </row>
    <row r="23" spans="1:5" x14ac:dyDescent="0.2">
      <c r="A23" s="47" t="s">
        <v>1282</v>
      </c>
      <c r="B23" s="27" t="s">
        <v>1268</v>
      </c>
      <c r="C23" s="32" t="s">
        <v>1116</v>
      </c>
      <c r="D23" s="28" t="s">
        <v>1276</v>
      </c>
      <c r="E23" s="46" t="s">
        <v>1221</v>
      </c>
    </row>
    <row r="24" spans="1:5" s="19" customFormat="1" ht="12.75" x14ac:dyDescent="0.2">
      <c r="A24" s="19" t="s">
        <v>1465</v>
      </c>
      <c r="B24" s="19" t="s">
        <v>419</v>
      </c>
      <c r="C24" s="19" t="s">
        <v>1117</v>
      </c>
      <c r="D24" s="20" t="s">
        <v>1468</v>
      </c>
      <c r="E24" s="26" t="s">
        <v>1423</v>
      </c>
    </row>
    <row r="25" spans="1:5" x14ac:dyDescent="0.2">
      <c r="A25" s="19" t="s">
        <v>1338</v>
      </c>
      <c r="B25" s="19" t="s">
        <v>1268</v>
      </c>
      <c r="C25" s="19" t="s">
        <v>1116</v>
      </c>
      <c r="D25" s="20" t="s">
        <v>1326</v>
      </c>
      <c r="E25" s="46" t="s">
        <v>1221</v>
      </c>
    </row>
    <row r="26" spans="1:5" x14ac:dyDescent="0.2">
      <c r="A26" s="19" t="s">
        <v>1339</v>
      </c>
      <c r="B26" s="19" t="s">
        <v>285</v>
      </c>
      <c r="C26" s="19" t="s">
        <v>1117</v>
      </c>
      <c r="D26" s="20" t="s">
        <v>1334</v>
      </c>
      <c r="E26" s="26" t="s">
        <v>1221</v>
      </c>
    </row>
    <row r="27" spans="1:5" ht="25.5" customHeight="1" x14ac:dyDescent="0.2">
      <c r="A27" s="47"/>
      <c r="B27" s="45"/>
      <c r="C27" s="47"/>
      <c r="D27" s="48"/>
      <c r="E27" s="46"/>
    </row>
    <row r="28" spans="1:5" ht="28.5" x14ac:dyDescent="0.2">
      <c r="A28" s="49" t="s">
        <v>1470</v>
      </c>
      <c r="B28" s="42"/>
      <c r="C28" s="42"/>
      <c r="D28" s="42"/>
      <c r="E28" s="42"/>
    </row>
    <row r="29" spans="1:5" x14ac:dyDescent="0.2">
      <c r="A29" s="47" t="s">
        <v>1262</v>
      </c>
      <c r="B29" s="45" t="s">
        <v>1246</v>
      </c>
      <c r="C29" s="47" t="s">
        <v>1263</v>
      </c>
      <c r="D29" s="48" t="s">
        <v>933</v>
      </c>
      <c r="E29" s="46" t="s">
        <v>1220</v>
      </c>
    </row>
    <row r="30" spans="1:5" x14ac:dyDescent="0.2">
      <c r="A30" s="47">
        <v>35</v>
      </c>
      <c r="B30" s="45" t="s">
        <v>302</v>
      </c>
      <c r="C30" s="47" t="s">
        <v>1116</v>
      </c>
      <c r="D30" s="48" t="s">
        <v>1056</v>
      </c>
      <c r="E30" s="46" t="s">
        <v>1423</v>
      </c>
    </row>
    <row r="31" spans="1:5" x14ac:dyDescent="0.2">
      <c r="A31" s="47">
        <v>36</v>
      </c>
      <c r="B31" s="45" t="s">
        <v>239</v>
      </c>
      <c r="C31" s="47" t="s">
        <v>1117</v>
      </c>
      <c r="D31" s="48" t="s">
        <v>841</v>
      </c>
      <c r="E31" s="46" t="s">
        <v>1423</v>
      </c>
    </row>
    <row r="32" spans="1:5" x14ac:dyDescent="0.2">
      <c r="A32" s="47">
        <v>37</v>
      </c>
      <c r="B32" s="45" t="s">
        <v>431</v>
      </c>
      <c r="C32" s="47" t="s">
        <v>1116</v>
      </c>
      <c r="D32" s="48" t="s">
        <v>1057</v>
      </c>
      <c r="E32" s="46" t="s">
        <v>1423</v>
      </c>
    </row>
    <row r="33" spans="1:5" x14ac:dyDescent="0.2">
      <c r="A33" s="47">
        <v>48</v>
      </c>
      <c r="B33" s="45" t="s">
        <v>404</v>
      </c>
      <c r="C33" s="47" t="s">
        <v>1116</v>
      </c>
      <c r="D33" s="48" t="s">
        <v>829</v>
      </c>
      <c r="E33" s="46" t="s">
        <v>1423</v>
      </c>
    </row>
    <row r="34" spans="1:5" x14ac:dyDescent="0.2">
      <c r="A34" s="47">
        <v>49</v>
      </c>
      <c r="B34" s="45" t="s">
        <v>356</v>
      </c>
      <c r="C34" s="47" t="s">
        <v>1116</v>
      </c>
      <c r="D34" s="48" t="s">
        <v>959</v>
      </c>
      <c r="E34" s="46" t="s">
        <v>1423</v>
      </c>
    </row>
    <row r="35" spans="1:5" x14ac:dyDescent="0.2">
      <c r="A35" s="47">
        <v>50</v>
      </c>
      <c r="B35" s="45" t="s">
        <v>272</v>
      </c>
      <c r="C35" s="47" t="s">
        <v>1116</v>
      </c>
      <c r="D35" s="48" t="s">
        <v>968</v>
      </c>
      <c r="E35" s="46" t="s">
        <v>1423</v>
      </c>
    </row>
    <row r="36" spans="1:5" ht="25.5" customHeight="1" x14ac:dyDescent="0.2">
      <c r="A36" s="47"/>
      <c r="B36" s="46"/>
      <c r="C36" s="47"/>
      <c r="D36" s="46"/>
      <c r="E36" s="46"/>
    </row>
    <row r="37" spans="1:5" ht="28.5" x14ac:dyDescent="0.2">
      <c r="A37" s="49" t="s">
        <v>1471</v>
      </c>
      <c r="B37" s="42"/>
      <c r="C37" s="42"/>
      <c r="D37" s="42"/>
      <c r="E37" s="42"/>
    </row>
    <row r="38" spans="1:5" x14ac:dyDescent="0.2">
      <c r="A38" s="47" t="s">
        <v>1262</v>
      </c>
      <c r="B38" s="45" t="s">
        <v>1246</v>
      </c>
      <c r="C38" s="47" t="s">
        <v>1263</v>
      </c>
      <c r="D38" s="48" t="s">
        <v>933</v>
      </c>
      <c r="E38" s="46" t="s">
        <v>1220</v>
      </c>
    </row>
    <row r="39" spans="1:5" x14ac:dyDescent="0.2">
      <c r="A39" s="47">
        <v>36</v>
      </c>
      <c r="B39" s="45" t="s">
        <v>232</v>
      </c>
      <c r="C39" s="47" t="s">
        <v>1117</v>
      </c>
      <c r="D39" s="48" t="s">
        <v>233</v>
      </c>
      <c r="E39" s="46" t="s">
        <v>1423</v>
      </c>
    </row>
    <row r="40" spans="1:5" x14ac:dyDescent="0.2">
      <c r="A40" s="47">
        <v>39</v>
      </c>
      <c r="B40" s="45" t="s">
        <v>360</v>
      </c>
      <c r="C40" s="47" t="s">
        <v>1117</v>
      </c>
      <c r="D40" s="48" t="s">
        <v>361</v>
      </c>
      <c r="E40" s="46" t="s">
        <v>1423</v>
      </c>
    </row>
    <row r="41" spans="1:5" x14ac:dyDescent="0.2">
      <c r="A41" s="34">
        <v>41</v>
      </c>
      <c r="B41" s="19" t="s">
        <v>1191</v>
      </c>
      <c r="C41" s="34" t="s">
        <v>1117</v>
      </c>
      <c r="D41" s="20" t="s">
        <v>1204</v>
      </c>
      <c r="E41" s="46" t="s">
        <v>1423</v>
      </c>
    </row>
    <row r="42" spans="1:5" x14ac:dyDescent="0.2">
      <c r="A42" s="47">
        <v>43</v>
      </c>
      <c r="B42" s="45" t="s">
        <v>263</v>
      </c>
      <c r="C42" s="47" t="s">
        <v>1117</v>
      </c>
      <c r="D42" s="48" t="s">
        <v>780</v>
      </c>
      <c r="E42" s="46" t="s">
        <v>1423</v>
      </c>
    </row>
    <row r="43" spans="1:5" x14ac:dyDescent="0.2">
      <c r="A43" s="47">
        <v>47</v>
      </c>
      <c r="B43" s="45" t="s">
        <v>298</v>
      </c>
      <c r="C43" s="47" t="s">
        <v>1116</v>
      </c>
      <c r="D43" s="48" t="s">
        <v>476</v>
      </c>
      <c r="E43" s="46" t="s">
        <v>1423</v>
      </c>
    </row>
    <row r="44" spans="1:5" x14ac:dyDescent="0.2">
      <c r="A44" s="47">
        <v>48</v>
      </c>
      <c r="B44" s="45" t="s">
        <v>1173</v>
      </c>
      <c r="C44" s="41" t="s">
        <v>1117</v>
      </c>
      <c r="D44" s="48" t="s">
        <v>1174</v>
      </c>
      <c r="E44" s="46" t="s">
        <v>1423</v>
      </c>
    </row>
    <row r="45" spans="1:5" x14ac:dyDescent="0.2">
      <c r="A45" s="47"/>
      <c r="B45" s="45"/>
      <c r="D45" s="48"/>
      <c r="E45" s="46"/>
    </row>
    <row r="46" spans="1:5" ht="28.5" x14ac:dyDescent="0.2">
      <c r="A46" s="49" t="s">
        <v>1000</v>
      </c>
      <c r="B46" s="42"/>
      <c r="C46" s="42"/>
      <c r="D46" s="42"/>
      <c r="E46" s="42"/>
    </row>
    <row r="47" spans="1:5" ht="20.25" customHeight="1" x14ac:dyDescent="0.2">
      <c r="A47" s="50" t="s">
        <v>990</v>
      </c>
      <c r="B47" s="44"/>
      <c r="C47" s="44"/>
      <c r="D47" s="44"/>
      <c r="E47" s="44"/>
    </row>
    <row r="48" spans="1:5" ht="20.25" customHeight="1" x14ac:dyDescent="0.2">
      <c r="A48" s="32" t="s">
        <v>1183</v>
      </c>
      <c r="B48" s="27"/>
      <c r="C48" s="27"/>
      <c r="D48" s="27"/>
      <c r="E48" s="27"/>
    </row>
    <row r="49" spans="1:5" x14ac:dyDescent="0.2">
      <c r="A49" s="32"/>
      <c r="B49" s="27"/>
      <c r="C49" s="27"/>
      <c r="D49" s="27"/>
      <c r="E49" s="27"/>
    </row>
    <row r="50" spans="1:5" x14ac:dyDescent="0.2">
      <c r="A50" s="47" t="s">
        <v>1262</v>
      </c>
      <c r="B50" s="45" t="s">
        <v>1246</v>
      </c>
      <c r="C50" s="47" t="s">
        <v>1263</v>
      </c>
      <c r="D50" s="48" t="s">
        <v>933</v>
      </c>
      <c r="E50" s="46" t="s">
        <v>1220</v>
      </c>
    </row>
    <row r="51" spans="1:5" x14ac:dyDescent="0.2">
      <c r="A51" s="47" t="s">
        <v>1001</v>
      </c>
      <c r="B51" s="45" t="s">
        <v>431</v>
      </c>
      <c r="C51" s="47" t="s">
        <v>1117</v>
      </c>
      <c r="D51" s="48" t="s">
        <v>516</v>
      </c>
      <c r="E51" s="46" t="s">
        <v>1221</v>
      </c>
    </row>
    <row r="52" spans="1:5" x14ac:dyDescent="0.2">
      <c r="A52" s="47" t="s">
        <v>1002</v>
      </c>
      <c r="B52" s="45" t="s">
        <v>1003</v>
      </c>
      <c r="C52" s="47" t="s">
        <v>1117</v>
      </c>
      <c r="D52" s="48" t="s">
        <v>973</v>
      </c>
      <c r="E52" s="46" t="s">
        <v>1221</v>
      </c>
    </row>
    <row r="53" spans="1:5" x14ac:dyDescent="0.2">
      <c r="A53" s="47" t="s">
        <v>1004</v>
      </c>
      <c r="B53" s="45" t="s">
        <v>294</v>
      </c>
      <c r="C53" s="47" t="s">
        <v>1116</v>
      </c>
      <c r="D53" s="48" t="s">
        <v>295</v>
      </c>
      <c r="E53" s="46" t="s">
        <v>1421</v>
      </c>
    </row>
    <row r="54" spans="1:5" x14ac:dyDescent="0.2">
      <c r="A54" s="47" t="s">
        <v>1005</v>
      </c>
      <c r="B54" s="45" t="s">
        <v>431</v>
      </c>
      <c r="C54" s="47" t="s">
        <v>1117</v>
      </c>
      <c r="D54" s="48" t="s">
        <v>432</v>
      </c>
      <c r="E54" s="46" t="s">
        <v>1421</v>
      </c>
    </row>
    <row r="55" spans="1:5" x14ac:dyDescent="0.2">
      <c r="A55" s="47" t="s">
        <v>1006</v>
      </c>
      <c r="B55" s="45" t="s">
        <v>227</v>
      </c>
      <c r="C55" s="47" t="s">
        <v>1116</v>
      </c>
      <c r="D55" s="48" t="s">
        <v>228</v>
      </c>
      <c r="E55" s="46" t="s">
        <v>1421</v>
      </c>
    </row>
    <row r="56" spans="1:5" x14ac:dyDescent="0.2">
      <c r="A56" s="47" t="s">
        <v>1007</v>
      </c>
      <c r="B56" s="45" t="s">
        <v>276</v>
      </c>
      <c r="C56" s="47" t="s">
        <v>1117</v>
      </c>
      <c r="D56" s="48" t="s">
        <v>348</v>
      </c>
      <c r="E56" s="46" t="s">
        <v>1421</v>
      </c>
    </row>
    <row r="57" spans="1:5" x14ac:dyDescent="0.2">
      <c r="A57" s="47" t="s">
        <v>1008</v>
      </c>
      <c r="B57" s="45" t="s">
        <v>227</v>
      </c>
      <c r="C57" s="47" t="s">
        <v>1117</v>
      </c>
      <c r="D57" s="48" t="s">
        <v>902</v>
      </c>
      <c r="E57" s="46" t="s">
        <v>1221</v>
      </c>
    </row>
    <row r="58" spans="1:5" x14ac:dyDescent="0.2">
      <c r="A58" s="47" t="s">
        <v>1009</v>
      </c>
      <c r="B58" s="45" t="s">
        <v>306</v>
      </c>
      <c r="C58" s="47" t="s">
        <v>1117</v>
      </c>
      <c r="D58" s="48" t="s">
        <v>894</v>
      </c>
      <c r="E58" s="46" t="s">
        <v>1221</v>
      </c>
    </row>
    <row r="59" spans="1:5" x14ac:dyDescent="0.2">
      <c r="A59" s="47" t="s">
        <v>1010</v>
      </c>
      <c r="B59" s="45" t="s">
        <v>423</v>
      </c>
      <c r="C59" s="47" t="s">
        <v>1116</v>
      </c>
      <c r="D59" s="48" t="s">
        <v>372</v>
      </c>
      <c r="E59" s="46" t="s">
        <v>1421</v>
      </c>
    </row>
    <row r="60" spans="1:5" x14ac:dyDescent="0.2">
      <c r="A60" s="47" t="s">
        <v>1011</v>
      </c>
      <c r="B60" s="45" t="s">
        <v>280</v>
      </c>
      <c r="C60" s="47" t="s">
        <v>1117</v>
      </c>
      <c r="D60" s="48" t="s">
        <v>347</v>
      </c>
      <c r="E60" s="46" t="s">
        <v>1221</v>
      </c>
    </row>
    <row r="61" spans="1:5" x14ac:dyDescent="0.2">
      <c r="A61" s="47" t="s">
        <v>1012</v>
      </c>
      <c r="B61" s="45" t="s">
        <v>245</v>
      </c>
      <c r="C61" s="47" t="s">
        <v>1117</v>
      </c>
      <c r="D61" s="48" t="s">
        <v>287</v>
      </c>
      <c r="E61" s="46" t="s">
        <v>1421</v>
      </c>
    </row>
    <row r="62" spans="1:5" x14ac:dyDescent="0.2">
      <c r="A62" s="47" t="s">
        <v>1013</v>
      </c>
      <c r="B62" s="45" t="s">
        <v>256</v>
      </c>
      <c r="C62" s="47" t="s">
        <v>1117</v>
      </c>
      <c r="D62" s="48" t="s">
        <v>257</v>
      </c>
      <c r="E62" s="46" t="s">
        <v>1421</v>
      </c>
    </row>
    <row r="63" spans="1:5" x14ac:dyDescent="0.2">
      <c r="A63" s="47" t="s">
        <v>1014</v>
      </c>
      <c r="B63" s="45" t="s">
        <v>528</v>
      </c>
      <c r="C63" s="47" t="s">
        <v>1116</v>
      </c>
      <c r="D63" s="48" t="s">
        <v>529</v>
      </c>
      <c r="E63" s="46" t="s">
        <v>1221</v>
      </c>
    </row>
    <row r="64" spans="1:5" x14ac:dyDescent="0.2">
      <c r="A64" s="47" t="s">
        <v>1015</v>
      </c>
      <c r="B64" s="45" t="s">
        <v>263</v>
      </c>
      <c r="C64" s="47" t="s">
        <v>1117</v>
      </c>
      <c r="D64" s="48" t="s">
        <v>446</v>
      </c>
      <c r="E64" s="46" t="s">
        <v>1221</v>
      </c>
    </row>
    <row r="65" spans="1:5" x14ac:dyDescent="0.2">
      <c r="A65" s="47" t="s">
        <v>1016</v>
      </c>
      <c r="B65" s="45" t="s">
        <v>306</v>
      </c>
      <c r="C65" s="47" t="s">
        <v>1117</v>
      </c>
      <c r="D65" s="48" t="s">
        <v>1017</v>
      </c>
      <c r="E65" s="46" t="s">
        <v>1221</v>
      </c>
    </row>
    <row r="66" spans="1:5" x14ac:dyDescent="0.2">
      <c r="A66" s="47" t="s">
        <v>1018</v>
      </c>
      <c r="B66" s="45" t="s">
        <v>245</v>
      </c>
      <c r="C66" s="47" t="s">
        <v>1117</v>
      </c>
      <c r="D66" s="48" t="s">
        <v>246</v>
      </c>
      <c r="E66" s="46" t="s">
        <v>1421</v>
      </c>
    </row>
    <row r="67" spans="1:5" x14ac:dyDescent="0.2">
      <c r="A67" s="47" t="s">
        <v>1019</v>
      </c>
      <c r="B67" s="45" t="s">
        <v>373</v>
      </c>
      <c r="C67" s="47" t="s">
        <v>1116</v>
      </c>
      <c r="D67" s="48" t="s">
        <v>374</v>
      </c>
      <c r="E67" s="46" t="s">
        <v>1421</v>
      </c>
    </row>
    <row r="68" spans="1:5" x14ac:dyDescent="0.2">
      <c r="A68" s="47" t="s">
        <v>1020</v>
      </c>
      <c r="B68" s="45" t="s">
        <v>220</v>
      </c>
      <c r="C68" s="47" t="s">
        <v>1117</v>
      </c>
      <c r="D68" s="48" t="s">
        <v>974</v>
      </c>
      <c r="E68" s="46" t="s">
        <v>1221</v>
      </c>
    </row>
    <row r="69" spans="1:5" x14ac:dyDescent="0.2">
      <c r="A69" s="47" t="s">
        <v>1021</v>
      </c>
      <c r="B69" s="45" t="s">
        <v>363</v>
      </c>
      <c r="C69" s="47" t="s">
        <v>1117</v>
      </c>
      <c r="D69" s="48" t="s">
        <v>1022</v>
      </c>
      <c r="E69" s="46" t="s">
        <v>1421</v>
      </c>
    </row>
    <row r="70" spans="1:5" x14ac:dyDescent="0.2">
      <c r="A70" s="47" t="s">
        <v>1023</v>
      </c>
      <c r="B70" s="45" t="s">
        <v>223</v>
      </c>
      <c r="C70" s="47" t="s">
        <v>1117</v>
      </c>
      <c r="D70" s="48" t="s">
        <v>1024</v>
      </c>
      <c r="E70" s="46" t="s">
        <v>1221</v>
      </c>
    </row>
    <row r="71" spans="1:5" x14ac:dyDescent="0.2">
      <c r="A71" s="47" t="s">
        <v>1025</v>
      </c>
      <c r="B71" s="45" t="s">
        <v>245</v>
      </c>
      <c r="C71" s="47" t="s">
        <v>1116</v>
      </c>
      <c r="D71" s="48" t="s">
        <v>254</v>
      </c>
      <c r="E71" s="46" t="s">
        <v>1221</v>
      </c>
    </row>
    <row r="72" spans="1:5" x14ac:dyDescent="0.2">
      <c r="A72" s="47">
        <v>225</v>
      </c>
      <c r="B72" s="45" t="s">
        <v>223</v>
      </c>
      <c r="C72" s="47" t="s">
        <v>1116</v>
      </c>
      <c r="D72" s="48" t="s">
        <v>847</v>
      </c>
      <c r="E72" s="46" t="s">
        <v>1421</v>
      </c>
    </row>
    <row r="73" spans="1:5" x14ac:dyDescent="0.2">
      <c r="A73" s="47" t="s">
        <v>1026</v>
      </c>
      <c r="B73" s="45" t="s">
        <v>389</v>
      </c>
      <c r="C73" s="47" t="s">
        <v>1116</v>
      </c>
      <c r="D73" s="48" t="s">
        <v>469</v>
      </c>
      <c r="E73" s="46" t="s">
        <v>1421</v>
      </c>
    </row>
    <row r="74" spans="1:5" x14ac:dyDescent="0.2">
      <c r="A74" s="47" t="s">
        <v>1027</v>
      </c>
      <c r="B74" s="45" t="s">
        <v>249</v>
      </c>
      <c r="C74" s="47" t="s">
        <v>1117</v>
      </c>
      <c r="D74" s="48" t="s">
        <v>284</v>
      </c>
      <c r="E74" s="46" t="s">
        <v>1421</v>
      </c>
    </row>
    <row r="75" spans="1:5" x14ac:dyDescent="0.2">
      <c r="A75" s="47" t="s">
        <v>1028</v>
      </c>
      <c r="B75" s="45" t="s">
        <v>249</v>
      </c>
      <c r="C75" s="47" t="s">
        <v>1116</v>
      </c>
      <c r="D75" s="48" t="s">
        <v>250</v>
      </c>
      <c r="E75" s="46" t="s">
        <v>1422</v>
      </c>
    </row>
    <row r="76" spans="1:5" x14ac:dyDescent="0.2">
      <c r="A76" s="47" t="s">
        <v>1029</v>
      </c>
      <c r="B76" s="45" t="s">
        <v>404</v>
      </c>
      <c r="C76" s="47" t="s">
        <v>1116</v>
      </c>
      <c r="D76" s="48" t="s">
        <v>435</v>
      </c>
      <c r="E76" s="46" t="s">
        <v>1421</v>
      </c>
    </row>
    <row r="77" spans="1:5" x14ac:dyDescent="0.2">
      <c r="A77" s="47" t="s">
        <v>1029</v>
      </c>
      <c r="B77" s="45" t="s">
        <v>1030</v>
      </c>
      <c r="C77" s="47" t="s">
        <v>1116</v>
      </c>
      <c r="D77" s="48" t="s">
        <v>1031</v>
      </c>
      <c r="E77" s="46" t="s">
        <v>1221</v>
      </c>
    </row>
    <row r="78" spans="1:5" x14ac:dyDescent="0.2">
      <c r="A78" s="47" t="s">
        <v>1032</v>
      </c>
      <c r="B78" s="45" t="s">
        <v>223</v>
      </c>
      <c r="C78" s="47" t="s">
        <v>1117</v>
      </c>
      <c r="D78" s="48" t="s">
        <v>224</v>
      </c>
      <c r="E78" s="46" t="s">
        <v>1422</v>
      </c>
    </row>
    <row r="79" spans="1:5" x14ac:dyDescent="0.2">
      <c r="A79" s="47" t="s">
        <v>1033</v>
      </c>
      <c r="B79" s="45" t="s">
        <v>225</v>
      </c>
      <c r="C79" s="47" t="s">
        <v>1117</v>
      </c>
      <c r="D79" s="48" t="s">
        <v>226</v>
      </c>
      <c r="E79" s="46" t="s">
        <v>1221</v>
      </c>
    </row>
    <row r="80" spans="1:5" x14ac:dyDescent="0.2">
      <c r="A80" s="47" t="s">
        <v>1034</v>
      </c>
      <c r="B80" s="45" t="s">
        <v>324</v>
      </c>
      <c r="C80" s="47" t="s">
        <v>1117</v>
      </c>
      <c r="D80" s="48" t="s">
        <v>325</v>
      </c>
      <c r="E80" s="46" t="s">
        <v>1221</v>
      </c>
    </row>
    <row r="81" spans="1:5" x14ac:dyDescent="0.2">
      <c r="A81" s="47" t="s">
        <v>1035</v>
      </c>
      <c r="B81" s="45" t="s">
        <v>285</v>
      </c>
      <c r="C81" s="47" t="s">
        <v>1117</v>
      </c>
      <c r="D81" s="48" t="s">
        <v>1036</v>
      </c>
      <c r="E81" s="46" t="s">
        <v>1421</v>
      </c>
    </row>
    <row r="82" spans="1:5" x14ac:dyDescent="0.2">
      <c r="A82" s="47" t="s">
        <v>1037</v>
      </c>
      <c r="B82" s="45" t="s">
        <v>891</v>
      </c>
      <c r="C82" s="47" t="s">
        <v>1116</v>
      </c>
      <c r="D82" s="48" t="s">
        <v>316</v>
      </c>
      <c r="E82" s="46" t="s">
        <v>1221</v>
      </c>
    </row>
    <row r="83" spans="1:5" x14ac:dyDescent="0.2">
      <c r="A83" s="47">
        <v>211</v>
      </c>
      <c r="B83" s="45" t="s">
        <v>235</v>
      </c>
      <c r="C83" s="47" t="s">
        <v>1116</v>
      </c>
      <c r="D83" s="48" t="s">
        <v>244</v>
      </c>
      <c r="E83" s="46" t="s">
        <v>1421</v>
      </c>
    </row>
    <row r="84" spans="1:5" x14ac:dyDescent="0.2">
      <c r="A84" s="47" t="s">
        <v>1038</v>
      </c>
      <c r="B84" s="45" t="s">
        <v>306</v>
      </c>
      <c r="C84" s="47" t="s">
        <v>1116</v>
      </c>
      <c r="D84" s="48" t="s">
        <v>908</v>
      </c>
      <c r="E84" s="46" t="s">
        <v>1421</v>
      </c>
    </row>
    <row r="85" spans="1:5" x14ac:dyDescent="0.2">
      <c r="A85" s="47" t="s">
        <v>1039</v>
      </c>
      <c r="B85" s="45" t="s">
        <v>380</v>
      </c>
      <c r="C85" s="47" t="s">
        <v>1117</v>
      </c>
      <c r="D85" s="48" t="s">
        <v>1040</v>
      </c>
      <c r="E85" s="46" t="s">
        <v>1421</v>
      </c>
    </row>
    <row r="86" spans="1:5" x14ac:dyDescent="0.2">
      <c r="A86" s="47" t="s">
        <v>1041</v>
      </c>
      <c r="B86" s="45" t="s">
        <v>245</v>
      </c>
      <c r="C86" s="47" t="s">
        <v>1117</v>
      </c>
      <c r="D86" s="48" t="s">
        <v>429</v>
      </c>
      <c r="E86" s="46" t="s">
        <v>1421</v>
      </c>
    </row>
    <row r="87" spans="1:5" x14ac:dyDescent="0.2">
      <c r="A87" s="47" t="s">
        <v>1042</v>
      </c>
      <c r="B87" s="45" t="s">
        <v>280</v>
      </c>
      <c r="C87" s="47" t="s">
        <v>1117</v>
      </c>
      <c r="D87" s="48" t="s">
        <v>1043</v>
      </c>
      <c r="E87" s="46" t="s">
        <v>1221</v>
      </c>
    </row>
    <row r="88" spans="1:5" x14ac:dyDescent="0.2">
      <c r="A88" s="47" t="s">
        <v>1039</v>
      </c>
      <c r="B88" s="45" t="s">
        <v>263</v>
      </c>
      <c r="C88" s="47" t="s">
        <v>1116</v>
      </c>
      <c r="D88" s="48" t="s">
        <v>385</v>
      </c>
      <c r="E88" s="46" t="s">
        <v>1422</v>
      </c>
    </row>
    <row r="89" spans="1:5" x14ac:dyDescent="0.2">
      <c r="A89" s="47" t="s">
        <v>1044</v>
      </c>
      <c r="B89" s="45" t="s">
        <v>269</v>
      </c>
      <c r="C89" s="47" t="s">
        <v>1117</v>
      </c>
      <c r="D89" s="48" t="s">
        <v>359</v>
      </c>
      <c r="E89" s="46" t="s">
        <v>1423</v>
      </c>
    </row>
    <row r="90" spans="1:5" x14ac:dyDescent="0.2">
      <c r="A90" s="47" t="s">
        <v>1045</v>
      </c>
      <c r="B90" s="45" t="s">
        <v>235</v>
      </c>
      <c r="C90" s="47" t="s">
        <v>1117</v>
      </c>
      <c r="D90" s="48" t="s">
        <v>1046</v>
      </c>
      <c r="E90" s="46" t="s">
        <v>1406</v>
      </c>
    </row>
    <row r="91" spans="1:5" x14ac:dyDescent="0.2">
      <c r="A91" s="47" t="s">
        <v>1047</v>
      </c>
      <c r="B91" s="45" t="s">
        <v>442</v>
      </c>
      <c r="C91" s="47" t="s">
        <v>1117</v>
      </c>
      <c r="D91" s="48" t="s">
        <v>443</v>
      </c>
      <c r="E91" s="46" t="s">
        <v>1424</v>
      </c>
    </row>
    <row r="92" spans="1:5" x14ac:dyDescent="0.2">
      <c r="A92" s="47" t="s">
        <v>997</v>
      </c>
      <c r="B92" s="45" t="s">
        <v>227</v>
      </c>
      <c r="C92" s="47" t="s">
        <v>1117</v>
      </c>
      <c r="D92" s="48" t="s">
        <v>493</v>
      </c>
      <c r="E92" s="46" t="s">
        <v>1221</v>
      </c>
    </row>
    <row r="93" spans="1:5" x14ac:dyDescent="0.2">
      <c r="A93" s="47" t="s">
        <v>1048</v>
      </c>
      <c r="B93" s="45" t="s">
        <v>302</v>
      </c>
      <c r="C93" s="47" t="s">
        <v>1116</v>
      </c>
      <c r="D93" s="48" t="s">
        <v>335</v>
      </c>
      <c r="E93" s="46" t="s">
        <v>1221</v>
      </c>
    </row>
    <row r="94" spans="1:5" x14ac:dyDescent="0.2">
      <c r="A94" s="47" t="s">
        <v>1049</v>
      </c>
      <c r="B94" s="45" t="s">
        <v>230</v>
      </c>
      <c r="C94" s="47" t="s">
        <v>1117</v>
      </c>
      <c r="D94" s="48" t="s">
        <v>331</v>
      </c>
      <c r="E94" s="46" t="s">
        <v>1421</v>
      </c>
    </row>
    <row r="95" spans="1:5" x14ac:dyDescent="0.2">
      <c r="A95" s="47" t="s">
        <v>1050</v>
      </c>
      <c r="B95" s="45" t="s">
        <v>306</v>
      </c>
      <c r="C95" s="47" t="s">
        <v>1116</v>
      </c>
      <c r="D95" s="48" t="s">
        <v>907</v>
      </c>
      <c r="E95" s="46" t="s">
        <v>1221</v>
      </c>
    </row>
    <row r="96" spans="1:5" x14ac:dyDescent="0.2">
      <c r="A96" s="47" t="s">
        <v>1051</v>
      </c>
      <c r="B96" s="45" t="s">
        <v>245</v>
      </c>
      <c r="C96" s="47" t="s">
        <v>1116</v>
      </c>
      <c r="D96" s="48" t="s">
        <v>251</v>
      </c>
      <c r="E96" s="46" t="s">
        <v>1221</v>
      </c>
    </row>
    <row r="97" spans="1:5" x14ac:dyDescent="0.2">
      <c r="A97" s="47" t="s">
        <v>1052</v>
      </c>
      <c r="B97" s="45" t="s">
        <v>272</v>
      </c>
      <c r="C97" s="47" t="s">
        <v>1116</v>
      </c>
      <c r="D97" s="48" t="s">
        <v>969</v>
      </c>
      <c r="E97" s="46" t="s">
        <v>1221</v>
      </c>
    </row>
    <row r="98" spans="1:5" x14ac:dyDescent="0.2">
      <c r="A98" s="47" t="s">
        <v>1053</v>
      </c>
      <c r="B98" s="45" t="s">
        <v>290</v>
      </c>
      <c r="C98" s="47" t="s">
        <v>1117</v>
      </c>
      <c r="D98" s="48" t="s">
        <v>342</v>
      </c>
      <c r="E98" s="46" t="s">
        <v>1221</v>
      </c>
    </row>
    <row r="99" spans="1:5" x14ac:dyDescent="0.2">
      <c r="A99" s="47" t="s">
        <v>998</v>
      </c>
      <c r="B99" s="45" t="s">
        <v>245</v>
      </c>
      <c r="C99" s="47" t="s">
        <v>1117</v>
      </c>
      <c r="D99" s="48" t="s">
        <v>271</v>
      </c>
      <c r="E99" s="46" t="s">
        <v>1221</v>
      </c>
    </row>
    <row r="100" spans="1:5" x14ac:dyDescent="0.2">
      <c r="A100" s="47" t="s">
        <v>999</v>
      </c>
      <c r="B100" s="45" t="s">
        <v>227</v>
      </c>
      <c r="C100" s="47" t="s">
        <v>1117</v>
      </c>
      <c r="D100" s="48" t="s">
        <v>468</v>
      </c>
      <c r="E100" s="46" t="s">
        <v>1421</v>
      </c>
    </row>
    <row r="101" spans="1:5" x14ac:dyDescent="0.2">
      <c r="A101" s="47" t="s">
        <v>1054</v>
      </c>
      <c r="B101" s="45" t="s">
        <v>239</v>
      </c>
      <c r="C101" s="47" t="s">
        <v>1116</v>
      </c>
      <c r="D101" s="48" t="s">
        <v>1055</v>
      </c>
      <c r="E101" s="46" t="s">
        <v>1221</v>
      </c>
    </row>
    <row r="102" spans="1:5" x14ac:dyDescent="0.2">
      <c r="A102" s="47"/>
      <c r="B102" s="45" t="s">
        <v>531</v>
      </c>
      <c r="C102" s="47"/>
      <c r="D102" s="48"/>
      <c r="E102" s="46"/>
    </row>
    <row r="103" spans="1:5" x14ac:dyDescent="0.2">
      <c r="A103" s="47"/>
      <c r="B103" s="45"/>
      <c r="C103" s="47"/>
      <c r="D103" s="48"/>
      <c r="E103" s="46"/>
    </row>
    <row r="104" spans="1:5" ht="25.5" customHeight="1" x14ac:dyDescent="0.2">
      <c r="A104" s="47"/>
      <c r="B104" s="45"/>
      <c r="C104" s="47"/>
      <c r="D104" s="48"/>
      <c r="E104" s="46"/>
    </row>
    <row r="105" spans="1:5" x14ac:dyDescent="0.2">
      <c r="A105" s="47"/>
      <c r="B105" s="45"/>
      <c r="C105" s="47"/>
      <c r="D105" s="48"/>
      <c r="E105" s="4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13"/>
  <sheetViews>
    <sheetView topLeftCell="A60" zoomScale="115" zoomScaleNormal="115" workbookViewId="0">
      <selection activeCell="F90" sqref="F90"/>
    </sheetView>
  </sheetViews>
  <sheetFormatPr defaultRowHeight="14.25" x14ac:dyDescent="0.2"/>
  <cols>
    <col min="1" max="1" width="15.28515625" style="43" bestFit="1" customWidth="1"/>
    <col min="2" max="2" width="7.28515625" style="43" bestFit="1" customWidth="1"/>
    <col min="3" max="3" width="7.85546875" style="43" bestFit="1" customWidth="1"/>
    <col min="4" max="4" width="7.5703125" style="43" bestFit="1" customWidth="1"/>
    <col min="5" max="6" width="15.28515625" style="43" bestFit="1" customWidth="1"/>
    <col min="7" max="8" width="7.85546875" style="43" bestFit="1" customWidth="1"/>
    <col min="9" max="9" width="7.5703125" style="43" bestFit="1" customWidth="1"/>
    <col min="10" max="13" width="9.140625" style="43"/>
    <col min="14" max="14" width="12.42578125" style="43" customWidth="1"/>
    <col min="15" max="16384" width="9.140625" style="43"/>
  </cols>
  <sheetData>
    <row r="1" spans="1:17" ht="34.5" x14ac:dyDescent="0.4">
      <c r="A1" s="129" t="s">
        <v>1059</v>
      </c>
      <c r="B1" s="129"/>
      <c r="C1" s="129"/>
      <c r="D1" s="129"/>
      <c r="E1" s="129"/>
      <c r="F1" s="129"/>
      <c r="G1" s="129"/>
    </row>
    <row r="3" spans="1:17" ht="15" x14ac:dyDescent="0.2">
      <c r="A3" s="130" t="s">
        <v>1060</v>
      </c>
      <c r="B3" s="130"/>
      <c r="C3" s="130"/>
      <c r="D3" s="27"/>
      <c r="E3" s="130" t="s">
        <v>1061</v>
      </c>
      <c r="F3" s="130"/>
      <c r="G3" s="130"/>
    </row>
    <row r="4" spans="1:17" x14ac:dyDescent="0.2">
      <c r="A4" s="131" t="s">
        <v>1062</v>
      </c>
      <c r="B4" s="131"/>
      <c r="C4" s="131"/>
      <c r="D4" s="27"/>
      <c r="E4" s="131" t="s">
        <v>1206</v>
      </c>
      <c r="F4" s="131"/>
      <c r="G4" s="131"/>
    </row>
    <row r="5" spans="1:17" x14ac:dyDescent="0.2">
      <c r="A5" s="27"/>
      <c r="B5" s="27"/>
      <c r="C5" s="27"/>
      <c r="D5" s="27"/>
      <c r="E5" s="27"/>
      <c r="F5" s="27"/>
      <c r="G5" s="30"/>
    </row>
    <row r="6" spans="1:17" x14ac:dyDescent="0.2">
      <c r="A6" s="15" t="s">
        <v>931</v>
      </c>
      <c r="B6" s="16" t="s">
        <v>532</v>
      </c>
      <c r="C6" s="16" t="s">
        <v>8</v>
      </c>
      <c r="D6" s="30"/>
      <c r="E6" s="15" t="s">
        <v>931</v>
      </c>
      <c r="F6" s="16" t="s">
        <v>532</v>
      </c>
      <c r="G6" s="16" t="s">
        <v>534</v>
      </c>
    </row>
    <row r="7" spans="1:17" x14ac:dyDescent="0.2">
      <c r="A7" s="71" t="s">
        <v>1105</v>
      </c>
      <c r="B7" s="72">
        <v>2016</v>
      </c>
      <c r="C7" s="72">
        <v>721</v>
      </c>
      <c r="D7" s="30"/>
      <c r="E7" s="27" t="s">
        <v>163</v>
      </c>
      <c r="F7" s="30">
        <v>1997</v>
      </c>
      <c r="G7" s="30">
        <v>84</v>
      </c>
    </row>
    <row r="8" spans="1:17" x14ac:dyDescent="0.2">
      <c r="A8" s="71" t="s">
        <v>1105</v>
      </c>
      <c r="B8" s="109">
        <v>2017</v>
      </c>
      <c r="C8" s="72">
        <v>698</v>
      </c>
      <c r="D8" s="30"/>
      <c r="E8" s="27" t="s">
        <v>163</v>
      </c>
      <c r="F8" s="30">
        <v>1998</v>
      </c>
      <c r="G8" s="30">
        <v>53</v>
      </c>
    </row>
    <row r="9" spans="1:17" x14ac:dyDescent="0.2">
      <c r="A9" s="110" t="s">
        <v>172</v>
      </c>
      <c r="B9" s="109">
        <v>1997</v>
      </c>
      <c r="C9" s="109">
        <v>682</v>
      </c>
      <c r="D9" s="30"/>
      <c r="E9" s="27" t="s">
        <v>87</v>
      </c>
      <c r="F9" s="30">
        <v>1988</v>
      </c>
      <c r="G9" s="30">
        <v>52</v>
      </c>
    </row>
    <row r="10" spans="1:17" x14ac:dyDescent="0.2">
      <c r="A10" s="110" t="s">
        <v>172</v>
      </c>
      <c r="B10" s="109">
        <v>1999</v>
      </c>
      <c r="C10" s="109">
        <v>643</v>
      </c>
      <c r="D10" s="30"/>
      <c r="E10" s="27" t="s">
        <v>163</v>
      </c>
      <c r="F10" s="30">
        <v>1999</v>
      </c>
      <c r="G10" s="30">
        <v>49</v>
      </c>
    </row>
    <row r="11" spans="1:17" x14ac:dyDescent="0.2">
      <c r="A11" s="110" t="s">
        <v>163</v>
      </c>
      <c r="B11" s="109">
        <v>2004</v>
      </c>
      <c r="C11" s="109">
        <v>632</v>
      </c>
      <c r="D11" s="30"/>
      <c r="E11" s="27" t="s">
        <v>108</v>
      </c>
      <c r="F11" s="30">
        <v>1992</v>
      </c>
      <c r="G11" s="30">
        <v>49</v>
      </c>
      <c r="Q11" s="111"/>
    </row>
    <row r="12" spans="1:17" x14ac:dyDescent="0.2">
      <c r="A12" s="110" t="s">
        <v>1223</v>
      </c>
      <c r="B12" s="109">
        <v>2017</v>
      </c>
      <c r="C12" s="109">
        <v>612</v>
      </c>
      <c r="D12" s="30"/>
      <c r="E12" s="27" t="s">
        <v>52</v>
      </c>
      <c r="F12" s="30">
        <v>1990</v>
      </c>
      <c r="G12" s="30">
        <v>48</v>
      </c>
      <c r="N12" s="27"/>
      <c r="O12" s="30"/>
      <c r="P12" s="30"/>
    </row>
    <row r="13" spans="1:17" x14ac:dyDescent="0.2">
      <c r="A13" s="110" t="s">
        <v>172</v>
      </c>
      <c r="B13" s="109">
        <v>1995</v>
      </c>
      <c r="C13" s="109">
        <v>606</v>
      </c>
      <c r="D13" s="30"/>
      <c r="E13" s="27" t="s">
        <v>80</v>
      </c>
      <c r="F13" s="30">
        <v>2010</v>
      </c>
      <c r="G13" s="30">
        <v>46</v>
      </c>
      <c r="N13" s="19"/>
      <c r="O13" s="26"/>
      <c r="P13" s="26"/>
    </row>
    <row r="14" spans="1:17" x14ac:dyDescent="0.2">
      <c r="A14" s="110" t="s">
        <v>163</v>
      </c>
      <c r="B14" s="109">
        <v>1998</v>
      </c>
      <c r="C14" s="109">
        <v>593</v>
      </c>
      <c r="D14" s="30"/>
      <c r="E14" s="27" t="s">
        <v>52</v>
      </c>
      <c r="F14" s="30">
        <v>1993</v>
      </c>
      <c r="G14" s="30">
        <v>45</v>
      </c>
      <c r="N14" s="27"/>
      <c r="O14" s="30"/>
      <c r="P14" s="30"/>
    </row>
    <row r="15" spans="1:17" x14ac:dyDescent="0.2">
      <c r="A15" s="110" t="s">
        <v>163</v>
      </c>
      <c r="B15" s="109">
        <v>1999</v>
      </c>
      <c r="C15" s="109">
        <v>577</v>
      </c>
      <c r="D15" s="30"/>
      <c r="E15" s="27" t="s">
        <v>52</v>
      </c>
      <c r="F15" s="30">
        <v>1991</v>
      </c>
      <c r="G15" s="30">
        <v>45</v>
      </c>
      <c r="N15" s="27"/>
      <c r="O15" s="30"/>
      <c r="P15" s="30"/>
    </row>
    <row r="16" spans="1:17" x14ac:dyDescent="0.2">
      <c r="A16" s="110" t="s">
        <v>163</v>
      </c>
      <c r="B16" s="109">
        <v>1995</v>
      </c>
      <c r="C16" s="109">
        <v>576</v>
      </c>
      <c r="D16" s="30"/>
      <c r="E16" s="27" t="s">
        <v>87</v>
      </c>
      <c r="F16" s="30">
        <v>1989</v>
      </c>
      <c r="G16" s="30">
        <v>45</v>
      </c>
      <c r="N16" s="27"/>
      <c r="O16" s="30"/>
      <c r="P16" s="30"/>
    </row>
    <row r="17" spans="1:9" x14ac:dyDescent="0.2">
      <c r="A17" s="110" t="s">
        <v>80</v>
      </c>
      <c r="B17" s="109">
        <v>2014</v>
      </c>
      <c r="C17" s="109">
        <v>572</v>
      </c>
      <c r="D17" s="30"/>
      <c r="E17" s="27" t="s">
        <v>163</v>
      </c>
      <c r="F17" s="30">
        <v>1996</v>
      </c>
      <c r="G17" s="30">
        <v>44</v>
      </c>
    </row>
    <row r="18" spans="1:9" x14ac:dyDescent="0.2">
      <c r="A18" s="110" t="s">
        <v>193</v>
      </c>
      <c r="B18" s="109">
        <v>1997</v>
      </c>
      <c r="C18" s="109">
        <v>570</v>
      </c>
      <c r="D18" s="30"/>
      <c r="E18" s="27" t="s">
        <v>87</v>
      </c>
      <c r="F18" s="30">
        <v>1987</v>
      </c>
      <c r="G18" s="30">
        <v>43</v>
      </c>
    </row>
    <row r="19" spans="1:9" x14ac:dyDescent="0.2">
      <c r="A19" s="110" t="s">
        <v>22</v>
      </c>
      <c r="B19" s="109">
        <v>2019</v>
      </c>
      <c r="C19" s="109">
        <v>566</v>
      </c>
      <c r="D19" s="30"/>
      <c r="E19" s="27" t="s">
        <v>87</v>
      </c>
      <c r="F19" s="30">
        <v>1986</v>
      </c>
      <c r="G19" s="30">
        <v>43</v>
      </c>
    </row>
    <row r="20" spans="1:9" x14ac:dyDescent="0.2">
      <c r="A20" s="110" t="s">
        <v>172</v>
      </c>
      <c r="B20" s="109">
        <v>2004</v>
      </c>
      <c r="C20" s="109">
        <v>565</v>
      </c>
      <c r="D20" s="27"/>
      <c r="E20" s="27" t="s">
        <v>204</v>
      </c>
      <c r="F20" s="30">
        <v>2000</v>
      </c>
      <c r="G20" s="30">
        <v>42</v>
      </c>
    </row>
    <row r="21" spans="1:9" x14ac:dyDescent="0.2">
      <c r="A21" s="110" t="s">
        <v>163</v>
      </c>
      <c r="B21" s="109">
        <v>2003</v>
      </c>
      <c r="C21" s="109">
        <v>556</v>
      </c>
      <c r="D21" s="27"/>
      <c r="E21" s="27" t="s">
        <v>136</v>
      </c>
      <c r="F21" s="30">
        <v>1990</v>
      </c>
      <c r="G21" s="30">
        <v>42</v>
      </c>
    </row>
    <row r="22" spans="1:9" x14ac:dyDescent="0.2">
      <c r="A22" s="110" t="s">
        <v>1105</v>
      </c>
      <c r="B22" s="109">
        <v>2019</v>
      </c>
      <c r="C22" s="109">
        <v>554</v>
      </c>
      <c r="D22" s="27"/>
      <c r="E22" s="27" t="s">
        <v>204</v>
      </c>
      <c r="F22" s="30">
        <v>1997</v>
      </c>
      <c r="G22" s="30">
        <v>40</v>
      </c>
    </row>
    <row r="23" spans="1:9" x14ac:dyDescent="0.2">
      <c r="A23" s="110" t="s">
        <v>154</v>
      </c>
      <c r="B23" s="109">
        <v>2013</v>
      </c>
      <c r="C23" s="109">
        <v>543</v>
      </c>
      <c r="D23" s="27"/>
      <c r="E23" s="27" t="s">
        <v>52</v>
      </c>
      <c r="F23" s="30">
        <v>1989</v>
      </c>
      <c r="G23" s="30">
        <v>40</v>
      </c>
    </row>
    <row r="24" spans="1:9" x14ac:dyDescent="0.2">
      <c r="A24" s="110" t="s">
        <v>163</v>
      </c>
      <c r="B24" s="109">
        <v>2010</v>
      </c>
      <c r="C24" s="109">
        <v>542</v>
      </c>
      <c r="D24" s="27"/>
      <c r="E24" s="27" t="s">
        <v>979</v>
      </c>
      <c r="F24" s="30">
        <v>2016</v>
      </c>
      <c r="G24" s="30">
        <v>33</v>
      </c>
    </row>
    <row r="25" spans="1:9" x14ac:dyDescent="0.2">
      <c r="A25" s="110" t="s">
        <v>59</v>
      </c>
      <c r="B25" s="109">
        <v>1992</v>
      </c>
      <c r="C25" s="109">
        <v>540</v>
      </c>
      <c r="E25" s="19" t="s">
        <v>1383</v>
      </c>
      <c r="F25" s="30">
        <v>2022</v>
      </c>
      <c r="G25" s="30">
        <v>31</v>
      </c>
      <c r="H25" s="108"/>
    </row>
    <row r="26" spans="1:9" x14ac:dyDescent="0.2">
      <c r="A26" s="110" t="s">
        <v>62</v>
      </c>
      <c r="B26" s="109">
        <v>1991</v>
      </c>
      <c r="C26" s="109">
        <v>533</v>
      </c>
      <c r="E26" s="19" t="s">
        <v>1303</v>
      </c>
      <c r="F26" s="30">
        <v>2022</v>
      </c>
      <c r="G26" s="30">
        <v>31</v>
      </c>
    </row>
    <row r="30" spans="1:9" ht="15" x14ac:dyDescent="0.2">
      <c r="A30" s="130" t="s">
        <v>1063</v>
      </c>
      <c r="B30" s="130"/>
      <c r="C30" s="130"/>
      <c r="D30" s="130"/>
      <c r="E30" s="27"/>
      <c r="F30" s="130" t="s">
        <v>1064</v>
      </c>
      <c r="G30" s="130"/>
      <c r="H30" s="130"/>
      <c r="I30" s="130"/>
    </row>
    <row r="31" spans="1:9" x14ac:dyDescent="0.2">
      <c r="A31" s="131" t="s">
        <v>1425</v>
      </c>
      <c r="B31" s="131"/>
      <c r="C31" s="131"/>
      <c r="D31" s="131"/>
      <c r="E31" s="27"/>
      <c r="F31" s="131" t="s">
        <v>1065</v>
      </c>
      <c r="G31" s="131"/>
      <c r="H31" s="131"/>
      <c r="I31" s="131"/>
    </row>
    <row r="32" spans="1:9" x14ac:dyDescent="0.2">
      <c r="A32" s="27"/>
      <c r="B32" s="27"/>
      <c r="C32" s="27"/>
      <c r="D32" s="27"/>
      <c r="E32" s="27"/>
      <c r="F32" s="27"/>
      <c r="G32" s="27"/>
      <c r="H32" s="30"/>
      <c r="I32" s="30"/>
    </row>
    <row r="33" spans="1:9" x14ac:dyDescent="0.2">
      <c r="A33" s="15" t="s">
        <v>931</v>
      </c>
      <c r="B33" s="16" t="s">
        <v>532</v>
      </c>
      <c r="C33" s="16" t="s">
        <v>8</v>
      </c>
      <c r="D33" s="16" t="s">
        <v>1066</v>
      </c>
      <c r="E33" s="30"/>
      <c r="F33" s="15" t="s">
        <v>931</v>
      </c>
      <c r="G33" s="16" t="s">
        <v>532</v>
      </c>
      <c r="H33" s="16" t="s">
        <v>534</v>
      </c>
      <c r="I33" s="16" t="s">
        <v>1066</v>
      </c>
    </row>
    <row r="34" spans="1:9" x14ac:dyDescent="0.2">
      <c r="A34" s="19" t="s">
        <v>1105</v>
      </c>
      <c r="B34" s="26">
        <v>2016</v>
      </c>
      <c r="C34" s="26">
        <v>721</v>
      </c>
      <c r="D34" s="112">
        <v>60.08</v>
      </c>
      <c r="E34" s="30"/>
      <c r="F34" s="27" t="s">
        <v>125</v>
      </c>
      <c r="G34" s="30">
        <v>1985</v>
      </c>
      <c r="H34" s="30">
        <v>35</v>
      </c>
      <c r="I34" s="30">
        <v>7.77</v>
      </c>
    </row>
    <row r="35" spans="1:9" x14ac:dyDescent="0.2">
      <c r="A35" s="27" t="s">
        <v>163</v>
      </c>
      <c r="B35" s="30">
        <v>2003</v>
      </c>
      <c r="C35" s="30">
        <v>556</v>
      </c>
      <c r="D35" s="113">
        <v>55.6</v>
      </c>
      <c r="E35" s="114"/>
      <c r="F35" s="27" t="s">
        <v>91</v>
      </c>
      <c r="G35" s="30">
        <v>1985</v>
      </c>
      <c r="H35" s="30">
        <v>27</v>
      </c>
      <c r="I35" s="30">
        <v>8.2200000000000006</v>
      </c>
    </row>
    <row r="36" spans="1:9" x14ac:dyDescent="0.2">
      <c r="A36" s="19" t="s">
        <v>1105</v>
      </c>
      <c r="B36" s="30">
        <v>2017</v>
      </c>
      <c r="C36" s="30">
        <v>698</v>
      </c>
      <c r="D36" s="113">
        <v>49.86</v>
      </c>
      <c r="E36" s="114"/>
      <c r="F36" s="27" t="s">
        <v>80</v>
      </c>
      <c r="G36" s="30">
        <v>2009</v>
      </c>
      <c r="H36" s="30">
        <v>35</v>
      </c>
      <c r="I36" s="30">
        <v>9.66</v>
      </c>
    </row>
    <row r="37" spans="1:9" x14ac:dyDescent="0.2">
      <c r="A37" s="27" t="s">
        <v>59</v>
      </c>
      <c r="B37" s="30">
        <v>1988</v>
      </c>
      <c r="C37" s="30">
        <v>481</v>
      </c>
      <c r="D37" s="113">
        <v>48.1</v>
      </c>
      <c r="E37" s="114"/>
      <c r="F37" s="27" t="s">
        <v>204</v>
      </c>
      <c r="G37" s="30">
        <v>2008</v>
      </c>
      <c r="H37" s="30">
        <v>30</v>
      </c>
      <c r="I37" s="30">
        <v>9.73</v>
      </c>
    </row>
    <row r="38" spans="1:9" x14ac:dyDescent="0.2">
      <c r="A38" s="27" t="s">
        <v>1223</v>
      </c>
      <c r="B38" s="30">
        <v>2017</v>
      </c>
      <c r="C38" s="30">
        <v>612</v>
      </c>
      <c r="D38" s="113">
        <v>47.08</v>
      </c>
      <c r="E38" s="114"/>
      <c r="F38" s="27" t="s">
        <v>91</v>
      </c>
      <c r="G38" s="30">
        <v>1986</v>
      </c>
      <c r="H38" s="30">
        <v>23</v>
      </c>
      <c r="I38" s="30">
        <v>9.83</v>
      </c>
    </row>
    <row r="39" spans="1:9" x14ac:dyDescent="0.2">
      <c r="A39" s="27" t="s">
        <v>172</v>
      </c>
      <c r="B39" s="30">
        <v>1999</v>
      </c>
      <c r="C39" s="30">
        <v>643</v>
      </c>
      <c r="D39" s="113">
        <v>45.93</v>
      </c>
      <c r="E39" s="114"/>
      <c r="F39" s="27" t="s">
        <v>163</v>
      </c>
      <c r="G39" s="30">
        <v>1997</v>
      </c>
      <c r="H39" s="30">
        <v>84</v>
      </c>
      <c r="I39" s="30">
        <v>9.94</v>
      </c>
    </row>
    <row r="40" spans="1:9" x14ac:dyDescent="0.2">
      <c r="A40" s="27" t="s">
        <v>163</v>
      </c>
      <c r="B40" s="30">
        <v>2004</v>
      </c>
      <c r="C40" s="30">
        <v>632</v>
      </c>
      <c r="D40" s="113">
        <v>45.14</v>
      </c>
      <c r="E40" s="114"/>
      <c r="F40" s="27" t="s">
        <v>87</v>
      </c>
      <c r="G40" s="30">
        <v>1988</v>
      </c>
      <c r="H40" s="30">
        <v>52</v>
      </c>
      <c r="I40" s="30">
        <v>10.08</v>
      </c>
    </row>
    <row r="41" spans="1:9" x14ac:dyDescent="0.2">
      <c r="A41" s="27" t="s">
        <v>22</v>
      </c>
      <c r="B41" s="30">
        <v>2013</v>
      </c>
      <c r="C41" s="30">
        <v>356</v>
      </c>
      <c r="D41" s="113">
        <v>44.5</v>
      </c>
      <c r="E41" s="114"/>
      <c r="F41" s="27" t="s">
        <v>979</v>
      </c>
      <c r="G41" s="30">
        <v>2016</v>
      </c>
      <c r="H41" s="30">
        <v>33</v>
      </c>
      <c r="I41" s="30">
        <v>10.61</v>
      </c>
    </row>
    <row r="42" spans="1:9" x14ac:dyDescent="0.2">
      <c r="A42" s="27" t="s">
        <v>80</v>
      </c>
      <c r="B42" s="30">
        <v>2014</v>
      </c>
      <c r="C42" s="30">
        <v>572</v>
      </c>
      <c r="D42" s="113">
        <v>44</v>
      </c>
      <c r="E42" s="114"/>
      <c r="F42" s="27" t="s">
        <v>69</v>
      </c>
      <c r="G42" s="30">
        <v>2009</v>
      </c>
      <c r="H42" s="30">
        <v>31</v>
      </c>
      <c r="I42" s="30">
        <v>11.16</v>
      </c>
    </row>
    <row r="43" spans="1:9" x14ac:dyDescent="0.2">
      <c r="A43" s="27" t="s">
        <v>193</v>
      </c>
      <c r="B43" s="30">
        <v>1997</v>
      </c>
      <c r="C43" s="30">
        <v>570</v>
      </c>
      <c r="D43" s="113">
        <v>43.85</v>
      </c>
      <c r="E43" s="114"/>
      <c r="F43" s="27" t="s">
        <v>87</v>
      </c>
      <c r="G43" s="30">
        <v>1987</v>
      </c>
      <c r="H43" s="30">
        <v>43</v>
      </c>
      <c r="I43" s="30">
        <v>11.37</v>
      </c>
    </row>
    <row r="44" spans="1:9" x14ac:dyDescent="0.2">
      <c r="A44" s="27" t="s">
        <v>163</v>
      </c>
      <c r="B44" s="30">
        <v>2008</v>
      </c>
      <c r="C44" s="30">
        <v>424</v>
      </c>
      <c r="D44" s="113">
        <v>43.4</v>
      </c>
      <c r="E44" s="114"/>
      <c r="F44" s="19" t="s">
        <v>1383</v>
      </c>
      <c r="G44" s="30">
        <v>2022</v>
      </c>
      <c r="H44" s="30">
        <v>31</v>
      </c>
      <c r="I44" s="108">
        <v>11.39</v>
      </c>
    </row>
    <row r="45" spans="1:9" x14ac:dyDescent="0.2">
      <c r="A45" s="27" t="s">
        <v>154</v>
      </c>
      <c r="B45" s="30">
        <v>2013</v>
      </c>
      <c r="C45" s="30">
        <v>543</v>
      </c>
      <c r="D45" s="113">
        <v>41.77</v>
      </c>
      <c r="E45" s="114"/>
      <c r="F45" s="27" t="s">
        <v>1184</v>
      </c>
      <c r="G45" s="30">
        <v>2017</v>
      </c>
      <c r="H45" s="30">
        <v>28</v>
      </c>
      <c r="I45" s="30">
        <v>11.71</v>
      </c>
    </row>
    <row r="46" spans="1:9" x14ac:dyDescent="0.2">
      <c r="A46" s="27" t="s">
        <v>163</v>
      </c>
      <c r="B46" s="30">
        <v>1999</v>
      </c>
      <c r="C46" s="30">
        <v>577</v>
      </c>
      <c r="D46" s="113">
        <v>41.21</v>
      </c>
      <c r="E46" s="114"/>
      <c r="F46" s="27" t="s">
        <v>979</v>
      </c>
      <c r="G46" s="30">
        <v>2017</v>
      </c>
      <c r="H46" s="30">
        <v>24</v>
      </c>
      <c r="I46" s="30">
        <v>11.75</v>
      </c>
    </row>
    <row r="47" spans="1:9" x14ac:dyDescent="0.2">
      <c r="A47" s="27" t="s">
        <v>172</v>
      </c>
      <c r="B47" s="30">
        <v>1996</v>
      </c>
      <c r="C47" s="30">
        <v>407</v>
      </c>
      <c r="D47" s="113">
        <v>40.700000000000003</v>
      </c>
      <c r="E47" s="114"/>
      <c r="F47" s="27" t="s">
        <v>108</v>
      </c>
      <c r="G47" s="30">
        <v>1992</v>
      </c>
      <c r="H47" s="30">
        <v>49</v>
      </c>
      <c r="I47" s="30">
        <v>11.78</v>
      </c>
    </row>
    <row r="48" spans="1:9" x14ac:dyDescent="0.2">
      <c r="A48" s="27" t="s">
        <v>22</v>
      </c>
      <c r="B48" s="30">
        <v>2017</v>
      </c>
      <c r="C48" s="30">
        <v>365</v>
      </c>
      <c r="D48" s="113">
        <v>40.56</v>
      </c>
      <c r="E48" s="114"/>
      <c r="F48" s="27" t="s">
        <v>87</v>
      </c>
      <c r="G48" s="30">
        <v>1986</v>
      </c>
      <c r="H48" s="30">
        <v>43</v>
      </c>
      <c r="I48" s="30">
        <v>11.81</v>
      </c>
    </row>
    <row r="49" spans="1:9" x14ac:dyDescent="0.2">
      <c r="A49" s="32" t="s">
        <v>22</v>
      </c>
      <c r="B49" s="30">
        <v>2019</v>
      </c>
      <c r="C49" s="26">
        <v>566</v>
      </c>
      <c r="D49" s="26">
        <v>40.43</v>
      </c>
      <c r="E49" s="114"/>
      <c r="F49" s="27" t="s">
        <v>1348</v>
      </c>
      <c r="G49" s="30">
        <v>2023</v>
      </c>
      <c r="H49" s="30">
        <v>26</v>
      </c>
      <c r="I49" s="30">
        <v>11.92</v>
      </c>
    </row>
    <row r="50" spans="1:9" x14ac:dyDescent="0.2">
      <c r="A50" s="27" t="s">
        <v>172</v>
      </c>
      <c r="B50" s="30">
        <v>2004</v>
      </c>
      <c r="C50" s="30">
        <v>565</v>
      </c>
      <c r="D50" s="113">
        <v>40.36</v>
      </c>
      <c r="E50" s="114"/>
      <c r="F50" s="27" t="s">
        <v>101</v>
      </c>
      <c r="G50" s="30">
        <v>2011</v>
      </c>
      <c r="H50" s="30">
        <v>36</v>
      </c>
      <c r="I50" s="30">
        <v>12.72</v>
      </c>
    </row>
    <row r="51" spans="1:9" x14ac:dyDescent="0.2">
      <c r="A51" s="27" t="s">
        <v>172</v>
      </c>
      <c r="B51" s="30">
        <v>2005</v>
      </c>
      <c r="C51" s="30">
        <v>483</v>
      </c>
      <c r="D51" s="113">
        <v>40.25</v>
      </c>
      <c r="E51" s="114"/>
      <c r="F51" s="27" t="s">
        <v>1073</v>
      </c>
      <c r="G51" s="30">
        <v>2016</v>
      </c>
      <c r="H51" s="30">
        <v>23</v>
      </c>
      <c r="I51" s="30">
        <v>13.26</v>
      </c>
    </row>
    <row r="52" spans="1:9" x14ac:dyDescent="0.2">
      <c r="A52" s="27" t="s">
        <v>80</v>
      </c>
      <c r="B52" s="30">
        <v>2017</v>
      </c>
      <c r="C52" s="30">
        <v>387</v>
      </c>
      <c r="D52" s="73">
        <v>38.700000000000003</v>
      </c>
      <c r="E52" s="114"/>
      <c r="F52" s="27" t="s">
        <v>108</v>
      </c>
      <c r="G52" s="30">
        <v>1993</v>
      </c>
      <c r="H52" s="30">
        <v>39</v>
      </c>
      <c r="I52" s="30">
        <v>13.38</v>
      </c>
    </row>
    <row r="53" spans="1:9" x14ac:dyDescent="0.2">
      <c r="A53" s="27" t="s">
        <v>118</v>
      </c>
      <c r="B53" s="30">
        <v>1996</v>
      </c>
      <c r="C53" s="30">
        <v>463</v>
      </c>
      <c r="D53" s="113">
        <v>38.58</v>
      </c>
      <c r="E53" s="114"/>
      <c r="F53" s="27" t="s">
        <v>1348</v>
      </c>
      <c r="G53" s="30">
        <v>2021</v>
      </c>
      <c r="H53" s="30">
        <v>21</v>
      </c>
      <c r="I53" s="30">
        <v>13.52</v>
      </c>
    </row>
    <row r="54" spans="1:9" x14ac:dyDescent="0.2">
      <c r="A54" s="27" t="s">
        <v>172</v>
      </c>
      <c r="B54" s="30">
        <v>1997</v>
      </c>
      <c r="C54" s="30">
        <v>682</v>
      </c>
      <c r="D54" s="113">
        <v>37.89</v>
      </c>
      <c r="E54" s="30"/>
      <c r="F54" s="27" t="s">
        <v>93</v>
      </c>
      <c r="G54" s="30">
        <v>1987</v>
      </c>
      <c r="H54" s="30">
        <v>22</v>
      </c>
      <c r="I54" s="30">
        <v>13.59</v>
      </c>
    </row>
    <row r="55" spans="1:9" x14ac:dyDescent="0.2">
      <c r="A55" s="27" t="s">
        <v>1265</v>
      </c>
      <c r="B55" s="30">
        <v>2021</v>
      </c>
      <c r="C55" s="94">
        <v>491</v>
      </c>
      <c r="D55" s="95">
        <v>37.770000000000003</v>
      </c>
      <c r="E55" s="30"/>
      <c r="F55" s="27" t="s">
        <v>80</v>
      </c>
      <c r="G55" s="30">
        <v>2010</v>
      </c>
      <c r="H55" s="30">
        <v>46</v>
      </c>
      <c r="I55" s="30">
        <v>13.61</v>
      </c>
    </row>
    <row r="56" spans="1:9" x14ac:dyDescent="0.2">
      <c r="A56" s="27" t="s">
        <v>172</v>
      </c>
      <c r="B56" s="30">
        <v>1995</v>
      </c>
      <c r="C56" s="30">
        <v>606</v>
      </c>
      <c r="D56" s="113">
        <v>35.65</v>
      </c>
      <c r="E56" s="30"/>
      <c r="F56" s="27" t="s">
        <v>93</v>
      </c>
      <c r="G56" s="30">
        <v>1988</v>
      </c>
      <c r="H56" s="30">
        <v>26</v>
      </c>
      <c r="I56" s="30">
        <v>13.65</v>
      </c>
    </row>
    <row r="57" spans="1:9" x14ac:dyDescent="0.2">
      <c r="A57" s="27"/>
      <c r="B57" s="30"/>
      <c r="C57" s="30"/>
      <c r="D57" s="113"/>
      <c r="E57" s="30"/>
      <c r="F57" s="27" t="s">
        <v>52</v>
      </c>
      <c r="G57" s="30">
        <v>1988</v>
      </c>
      <c r="H57" s="30">
        <v>26</v>
      </c>
      <c r="I57" s="30">
        <v>14.04</v>
      </c>
    </row>
    <row r="58" spans="1:9" x14ac:dyDescent="0.2">
      <c r="A58" s="27"/>
      <c r="B58" s="30"/>
      <c r="C58" s="30"/>
      <c r="D58" s="113"/>
      <c r="E58" s="30"/>
      <c r="F58" s="27" t="s">
        <v>69</v>
      </c>
      <c r="G58" s="30">
        <v>2005</v>
      </c>
      <c r="H58" s="30">
        <v>27</v>
      </c>
      <c r="I58" s="30">
        <v>14.04</v>
      </c>
    </row>
    <row r="59" spans="1:9" ht="15" x14ac:dyDescent="0.2">
      <c r="A59" s="103" t="s">
        <v>1067</v>
      </c>
      <c r="B59" s="103"/>
      <c r="C59" s="103"/>
      <c r="D59" s="26"/>
      <c r="E59" s="30"/>
      <c r="F59" s="27" t="s">
        <v>204</v>
      </c>
      <c r="G59" s="30">
        <v>2000</v>
      </c>
      <c r="H59" s="30">
        <v>42</v>
      </c>
      <c r="I59" s="30">
        <v>14.19</v>
      </c>
    </row>
    <row r="60" spans="1:9" x14ac:dyDescent="0.2">
      <c r="A60" s="128" t="s">
        <v>1426</v>
      </c>
      <c r="B60" s="128"/>
      <c r="C60" s="128"/>
      <c r="D60" s="113"/>
      <c r="E60" s="30"/>
      <c r="F60" s="27" t="s">
        <v>1184</v>
      </c>
      <c r="G60" s="30">
        <v>2016</v>
      </c>
      <c r="H60" s="30">
        <v>20</v>
      </c>
      <c r="I60" s="30">
        <v>14.25</v>
      </c>
    </row>
    <row r="61" spans="1:9" x14ac:dyDescent="0.2">
      <c r="D61" s="113"/>
      <c r="E61" s="114"/>
      <c r="F61" s="27" t="s">
        <v>171</v>
      </c>
      <c r="G61" s="30">
        <v>1994</v>
      </c>
      <c r="H61" s="30">
        <v>37</v>
      </c>
      <c r="I61" s="30">
        <v>14.43</v>
      </c>
    </row>
    <row r="62" spans="1:9" x14ac:dyDescent="0.2">
      <c r="A62" s="15" t="s">
        <v>931</v>
      </c>
      <c r="B62" s="27" t="s">
        <v>532</v>
      </c>
      <c r="C62" s="16" t="s">
        <v>10</v>
      </c>
      <c r="D62" s="113"/>
      <c r="E62" s="114"/>
      <c r="F62" s="27" t="s">
        <v>87</v>
      </c>
      <c r="G62" s="30">
        <v>1985</v>
      </c>
      <c r="H62" s="30">
        <v>22</v>
      </c>
      <c r="I62" s="30">
        <v>14.45</v>
      </c>
    </row>
    <row r="63" spans="1:9" x14ac:dyDescent="0.2">
      <c r="A63" s="27"/>
      <c r="B63" s="30"/>
      <c r="C63" s="30"/>
      <c r="D63" s="113"/>
      <c r="E63" s="114"/>
      <c r="F63" s="27" t="s">
        <v>1073</v>
      </c>
      <c r="G63" s="30">
        <v>2017</v>
      </c>
      <c r="H63" s="30">
        <v>20</v>
      </c>
      <c r="I63" s="30">
        <v>14.45</v>
      </c>
    </row>
    <row r="64" spans="1:9" x14ac:dyDescent="0.2">
      <c r="A64" s="27" t="s">
        <v>917</v>
      </c>
      <c r="B64" s="30">
        <v>1998</v>
      </c>
      <c r="C64" s="30">
        <v>21</v>
      </c>
      <c r="D64" s="113"/>
      <c r="E64" s="114"/>
      <c r="F64" s="27"/>
      <c r="G64" s="30"/>
      <c r="H64" s="30"/>
      <c r="I64" s="30"/>
    </row>
    <row r="65" spans="1:9" x14ac:dyDescent="0.2">
      <c r="A65" s="27" t="s">
        <v>917</v>
      </c>
      <c r="B65" s="30">
        <v>1997</v>
      </c>
      <c r="C65" s="30">
        <v>19</v>
      </c>
      <c r="D65" s="113"/>
      <c r="E65" s="114"/>
      <c r="F65" s="27"/>
      <c r="G65" s="30"/>
      <c r="H65" s="30"/>
      <c r="I65" s="30"/>
    </row>
    <row r="66" spans="1:9" x14ac:dyDescent="0.2">
      <c r="A66" s="27" t="s">
        <v>925</v>
      </c>
      <c r="B66" s="30">
        <v>1989</v>
      </c>
      <c r="C66" s="30">
        <v>18</v>
      </c>
      <c r="D66" s="113"/>
      <c r="E66" s="114"/>
      <c r="F66" s="27"/>
      <c r="G66" s="30"/>
      <c r="H66" s="30"/>
      <c r="I66" s="30"/>
    </row>
    <row r="67" spans="1:9" x14ac:dyDescent="0.2">
      <c r="A67" s="27" t="s">
        <v>916</v>
      </c>
      <c r="B67" s="30">
        <v>1986</v>
      </c>
      <c r="C67" s="30">
        <v>17</v>
      </c>
      <c r="D67" s="113"/>
      <c r="E67" s="114"/>
      <c r="F67" s="27"/>
      <c r="G67" s="30"/>
      <c r="H67" s="30"/>
      <c r="I67" s="30"/>
    </row>
    <row r="68" spans="1:9" x14ac:dyDescent="0.2">
      <c r="A68" s="27" t="s">
        <v>1105</v>
      </c>
      <c r="B68" s="30">
        <v>2017</v>
      </c>
      <c r="C68" s="30">
        <v>17</v>
      </c>
      <c r="D68" s="113"/>
      <c r="E68" s="114"/>
      <c r="F68" s="27"/>
      <c r="G68" s="30"/>
      <c r="H68" s="30"/>
      <c r="I68" s="30"/>
    </row>
    <row r="69" spans="1:9" x14ac:dyDescent="0.2">
      <c r="A69" s="27" t="s">
        <v>917</v>
      </c>
      <c r="B69" s="30">
        <v>1991</v>
      </c>
      <c r="C69" s="30">
        <v>15</v>
      </c>
      <c r="D69" s="113"/>
      <c r="E69" s="114"/>
      <c r="F69" s="27"/>
      <c r="G69" s="30"/>
      <c r="H69" s="30"/>
      <c r="I69" s="30"/>
    </row>
    <row r="70" spans="1:9" x14ac:dyDescent="0.2">
      <c r="A70" s="27" t="s">
        <v>1068</v>
      </c>
      <c r="B70" s="30">
        <v>2022</v>
      </c>
      <c r="C70" s="30">
        <v>15</v>
      </c>
      <c r="D70" s="113"/>
    </row>
    <row r="71" spans="1:9" x14ac:dyDescent="0.2">
      <c r="A71" s="27" t="s">
        <v>916</v>
      </c>
      <c r="B71" s="30">
        <v>1985</v>
      </c>
      <c r="C71" s="30">
        <v>14</v>
      </c>
      <c r="D71" s="113"/>
    </row>
    <row r="72" spans="1:9" x14ac:dyDescent="0.2">
      <c r="A72" s="27" t="s">
        <v>916</v>
      </c>
      <c r="B72" s="30">
        <v>1988</v>
      </c>
      <c r="C72" s="30">
        <v>14</v>
      </c>
      <c r="D72" s="113"/>
    </row>
    <row r="73" spans="1:9" x14ac:dyDescent="0.2">
      <c r="A73" s="27" t="s">
        <v>44</v>
      </c>
      <c r="B73" s="30">
        <v>2002</v>
      </c>
      <c r="C73" s="30">
        <v>14</v>
      </c>
      <c r="D73" s="113"/>
    </row>
    <row r="74" spans="1:9" x14ac:dyDescent="0.2">
      <c r="A74" s="27" t="s">
        <v>918</v>
      </c>
      <c r="B74" s="30">
        <v>2002</v>
      </c>
      <c r="C74" s="30">
        <v>13</v>
      </c>
      <c r="D74" s="113"/>
    </row>
    <row r="75" spans="1:9" x14ac:dyDescent="0.2">
      <c r="A75" s="27" t="s">
        <v>1068</v>
      </c>
      <c r="B75" s="30">
        <v>2010</v>
      </c>
      <c r="C75" s="30">
        <v>13</v>
      </c>
      <c r="D75" s="113"/>
    </row>
    <row r="76" spans="1:9" x14ac:dyDescent="0.2">
      <c r="A76" s="19" t="s">
        <v>1073</v>
      </c>
      <c r="B76" s="26">
        <v>2023</v>
      </c>
      <c r="C76" s="26">
        <v>13</v>
      </c>
      <c r="D76" s="113"/>
    </row>
    <row r="77" spans="1:9" x14ac:dyDescent="0.2">
      <c r="A77" s="27" t="s">
        <v>916</v>
      </c>
      <c r="B77" s="30">
        <v>1984</v>
      </c>
      <c r="C77" s="30">
        <v>12</v>
      </c>
    </row>
    <row r="78" spans="1:9" x14ac:dyDescent="0.2">
      <c r="A78" s="27" t="s">
        <v>59</v>
      </c>
      <c r="B78" s="30">
        <v>1986</v>
      </c>
      <c r="C78" s="30">
        <v>12</v>
      </c>
    </row>
    <row r="79" spans="1:9" x14ac:dyDescent="0.2">
      <c r="A79" s="27" t="s">
        <v>1069</v>
      </c>
      <c r="B79" s="30">
        <v>1990</v>
      </c>
      <c r="C79" s="30">
        <v>12</v>
      </c>
    </row>
    <row r="80" spans="1:9" x14ac:dyDescent="0.2">
      <c r="A80" s="27" t="s">
        <v>917</v>
      </c>
      <c r="B80" s="30">
        <v>1992</v>
      </c>
      <c r="C80" s="30">
        <v>12</v>
      </c>
    </row>
    <row r="81" spans="1:3" x14ac:dyDescent="0.2">
      <c r="A81" s="27" t="s">
        <v>1068</v>
      </c>
      <c r="B81" s="30">
        <v>2013</v>
      </c>
      <c r="C81" s="30">
        <v>12</v>
      </c>
    </row>
    <row r="82" spans="1:3" x14ac:dyDescent="0.2">
      <c r="A82" s="27" t="s">
        <v>916</v>
      </c>
      <c r="B82" s="30">
        <v>1987</v>
      </c>
      <c r="C82" s="30">
        <v>11</v>
      </c>
    </row>
    <row r="83" spans="1:3" x14ac:dyDescent="0.2">
      <c r="A83" s="27" t="s">
        <v>59</v>
      </c>
      <c r="B83" s="30">
        <v>1989</v>
      </c>
      <c r="C83" s="30">
        <v>11</v>
      </c>
    </row>
    <row r="84" spans="1:3" x14ac:dyDescent="0.2">
      <c r="A84" s="27" t="s">
        <v>917</v>
      </c>
      <c r="B84" s="30">
        <v>1996</v>
      </c>
      <c r="C84" s="30">
        <v>11</v>
      </c>
    </row>
    <row r="85" spans="1:3" x14ac:dyDescent="0.2">
      <c r="A85" s="27" t="s">
        <v>1105</v>
      </c>
      <c r="B85" s="30">
        <v>2018</v>
      </c>
      <c r="C85" s="30">
        <v>11</v>
      </c>
    </row>
    <row r="86" spans="1:3" x14ac:dyDescent="0.2">
      <c r="A86" s="27" t="s">
        <v>1068</v>
      </c>
      <c r="B86" s="30">
        <v>2016</v>
      </c>
      <c r="C86" s="30">
        <v>11</v>
      </c>
    </row>
    <row r="87" spans="1:3" x14ac:dyDescent="0.2">
      <c r="A87" s="27" t="s">
        <v>93</v>
      </c>
      <c r="B87" s="30">
        <v>1986</v>
      </c>
      <c r="C87" s="30">
        <v>10</v>
      </c>
    </row>
    <row r="88" spans="1:3" x14ac:dyDescent="0.2">
      <c r="A88" s="27" t="s">
        <v>110</v>
      </c>
      <c r="B88" s="30">
        <v>1999</v>
      </c>
      <c r="C88" s="30">
        <v>10</v>
      </c>
    </row>
    <row r="89" spans="1:3" x14ac:dyDescent="0.2">
      <c r="A89" s="27" t="s">
        <v>163</v>
      </c>
      <c r="B89" s="30">
        <v>2001</v>
      </c>
      <c r="C89" s="30">
        <v>10</v>
      </c>
    </row>
    <row r="90" spans="1:3" x14ac:dyDescent="0.2">
      <c r="A90" s="27" t="s">
        <v>154</v>
      </c>
      <c r="B90" s="30">
        <v>2005</v>
      </c>
      <c r="C90" s="30">
        <v>10</v>
      </c>
    </row>
    <row r="91" spans="1:3" x14ac:dyDescent="0.2">
      <c r="A91" s="27" t="s">
        <v>1068</v>
      </c>
      <c r="B91" s="30">
        <v>2014</v>
      </c>
      <c r="C91" s="30">
        <v>10</v>
      </c>
    </row>
    <row r="92" spans="1:3" x14ac:dyDescent="0.2">
      <c r="A92" s="27" t="s">
        <v>1068</v>
      </c>
      <c r="B92" s="30">
        <v>2019</v>
      </c>
      <c r="C92" s="30">
        <v>10</v>
      </c>
    </row>
    <row r="93" spans="1:3" x14ac:dyDescent="0.2">
      <c r="A93" s="145" t="s">
        <v>1073</v>
      </c>
      <c r="B93" s="146">
        <v>2019</v>
      </c>
      <c r="C93" s="146">
        <v>10</v>
      </c>
    </row>
    <row r="94" spans="1:3" x14ac:dyDescent="0.2">
      <c r="A94" s="19" t="s">
        <v>1228</v>
      </c>
      <c r="B94" s="26">
        <v>2023</v>
      </c>
      <c r="C94" s="26">
        <v>10</v>
      </c>
    </row>
    <row r="112" s="19" customFormat="1" ht="14.25" customHeight="1" x14ac:dyDescent="0.2"/>
    <row r="113" s="43" customFormat="1" x14ac:dyDescent="0.2"/>
  </sheetData>
  <sortState xmlns:xlrd2="http://schemas.microsoft.com/office/spreadsheetml/2017/richdata2" ref="A64:C94">
    <sortCondition descending="1" ref="C64:C94"/>
  </sortState>
  <mergeCells count="10">
    <mergeCell ref="A60:C60"/>
    <mergeCell ref="A1:G1"/>
    <mergeCell ref="A3:C3"/>
    <mergeCell ref="E3:G3"/>
    <mergeCell ref="A4:C4"/>
    <mergeCell ref="E4:G4"/>
    <mergeCell ref="A31:D31"/>
    <mergeCell ref="F31:I31"/>
    <mergeCell ref="A30:D30"/>
    <mergeCell ref="F30:I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 Career Bat</vt:lpstr>
      <vt:lpstr>1 Career Bowl</vt:lpstr>
      <vt:lpstr>1 Career Bat Summary~</vt:lpstr>
      <vt:lpstr>1 Career Bowl Summary</vt:lpstr>
      <vt:lpstr>1 Stands</vt:lpstr>
      <vt:lpstr>1 Best Bowl</vt:lpstr>
      <vt:lpstr>1 Scores</vt:lpstr>
      <vt:lpstr>1 Totals</vt:lpstr>
      <vt:lpstr>1 Summary</vt:lpstr>
      <vt:lpstr>1 Catches DIS</vt:lpstr>
      <vt:lpstr>1 Player Numbers DIS</vt:lpstr>
      <vt:lpstr>1 Players DIS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Yeo</cp:lastModifiedBy>
  <cp:lastPrinted>2022-08-04T13:50:13Z</cp:lastPrinted>
  <dcterms:created xsi:type="dcterms:W3CDTF">2015-09-04T13:05:21Z</dcterms:created>
  <dcterms:modified xsi:type="dcterms:W3CDTF">2024-05-03T16:51:48Z</dcterms:modified>
</cp:coreProperties>
</file>