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yeo\Downloads\"/>
    </mc:Choice>
  </mc:AlternateContent>
  <xr:revisionPtr revIDLastSave="0" documentId="13_ncr:1_{0773F1F5-0F92-4720-9CAA-C04A8E87126A}" xr6:coauthVersionLast="47" xr6:coauthVersionMax="47" xr10:uidLastSave="{00000000-0000-0000-0000-000000000000}"/>
  <bookViews>
    <workbookView xWindow="-120" yWindow="-120" windowWidth="29040" windowHeight="15720" tabRatio="923" activeTab="7" xr2:uid="{00000000-000D-0000-FFFF-FFFF00000000}"/>
  </bookViews>
  <sheets>
    <sheet name="2 Career Bat" sheetId="1" r:id="rId1"/>
    <sheet name="2 Career Bowl" sheetId="3" r:id="rId2"/>
    <sheet name="2 Career 1000 runs" sheetId="14" r:id="rId3"/>
    <sheet name="2 Career 100 wkts" sheetId="15" r:id="rId4"/>
    <sheet name="2 Stands" sheetId="13" r:id="rId5"/>
    <sheet name="2 Scores" sheetId="5" r:id="rId6"/>
    <sheet name="2 Best Bowl" sheetId="4" r:id="rId7"/>
    <sheet name="2 Totals" sheetId="9" r:id="rId8"/>
    <sheet name="2 Catches DIS" sheetId="10" r:id="rId9"/>
    <sheet name="2 Player Numbers DIS" sheetId="7" r:id="rId10"/>
    <sheet name="2 Old Stands" sheetId="2" r:id="rId11"/>
    <sheet name="Old Stats (saved)" sheetId="11" r:id="rId12"/>
    <sheet name="Players DIS" sheetId="8" r:id="rId13"/>
    <sheet name="Proposals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5" l="1"/>
  <c r="J9" i="15"/>
  <c r="I9" i="15"/>
  <c r="H14" i="14"/>
  <c r="H12" i="14"/>
  <c r="H3" i="14"/>
  <c r="H4" i="14"/>
  <c r="H5" i="14"/>
  <c r="H6" i="14"/>
  <c r="H7" i="14"/>
  <c r="H8" i="14"/>
  <c r="H9" i="14"/>
  <c r="H10" i="14"/>
  <c r="H11" i="14"/>
  <c r="H13" i="14"/>
  <c r="H15" i="14"/>
  <c r="H16" i="14"/>
  <c r="H17" i="14"/>
  <c r="H18" i="14"/>
  <c r="H153" i="3"/>
  <c r="F153" i="3"/>
  <c r="E153" i="3"/>
  <c r="D153" i="3"/>
  <c r="C153" i="3"/>
  <c r="H658" i="3"/>
  <c r="F658" i="3"/>
  <c r="E658" i="3"/>
  <c r="D658" i="3"/>
  <c r="C658" i="3"/>
  <c r="H731" i="3"/>
  <c r="F731" i="3"/>
  <c r="E731" i="3"/>
  <c r="D731" i="3"/>
  <c r="C731" i="3"/>
  <c r="H456" i="3"/>
  <c r="F456" i="3"/>
  <c r="E456" i="3"/>
  <c r="D456" i="3"/>
  <c r="C456" i="3"/>
  <c r="H551" i="3"/>
  <c r="F551" i="3"/>
  <c r="E551" i="3"/>
  <c r="D551" i="3"/>
  <c r="C551" i="3"/>
  <c r="H673" i="3"/>
  <c r="F673" i="3"/>
  <c r="E673" i="3"/>
  <c r="D673" i="3"/>
  <c r="C673" i="3"/>
  <c r="H236" i="3"/>
  <c r="F236" i="3"/>
  <c r="E236" i="3"/>
  <c r="D236" i="3"/>
  <c r="C236" i="3"/>
  <c r="H885" i="3"/>
  <c r="F885" i="3"/>
  <c r="E885" i="3"/>
  <c r="D885" i="3"/>
  <c r="C885" i="3"/>
  <c r="H740" i="3"/>
  <c r="F740" i="3"/>
  <c r="E740" i="3"/>
  <c r="D740" i="3"/>
  <c r="C740" i="3"/>
  <c r="H867" i="3"/>
  <c r="F867" i="3"/>
  <c r="E867" i="3"/>
  <c r="D867" i="3"/>
  <c r="C867" i="3"/>
  <c r="H31" i="3"/>
  <c r="F31" i="3"/>
  <c r="E31" i="3"/>
  <c r="D31" i="3"/>
  <c r="C31" i="3"/>
  <c r="L375" i="3"/>
  <c r="H375" i="3"/>
  <c r="F375" i="3"/>
  <c r="E375" i="3"/>
  <c r="D375" i="3"/>
  <c r="C375" i="3"/>
  <c r="H849" i="3"/>
  <c r="F849" i="3"/>
  <c r="E849" i="3"/>
  <c r="D849" i="3"/>
  <c r="C849" i="3"/>
  <c r="H926" i="3"/>
  <c r="F926" i="3"/>
  <c r="E926" i="3"/>
  <c r="D926" i="3"/>
  <c r="C926" i="3"/>
  <c r="L618" i="3"/>
  <c r="H618" i="3"/>
  <c r="F618" i="3"/>
  <c r="E618" i="3"/>
  <c r="D618" i="3"/>
  <c r="C618" i="3"/>
  <c r="H646" i="3"/>
  <c r="F646" i="3"/>
  <c r="E646" i="3"/>
  <c r="D646" i="3"/>
  <c r="C646" i="3"/>
  <c r="H507" i="3"/>
  <c r="F507" i="3"/>
  <c r="E507" i="3"/>
  <c r="D507" i="3"/>
  <c r="C507" i="3"/>
  <c r="H858" i="3"/>
  <c r="F858" i="3"/>
  <c r="E858" i="3"/>
  <c r="D858" i="3"/>
  <c r="C858" i="3"/>
  <c r="H1388" i="1"/>
  <c r="G1388" i="1"/>
  <c r="F1388" i="1"/>
  <c r="D1388" i="1"/>
  <c r="C1388" i="1"/>
  <c r="H520" i="1"/>
  <c r="G520" i="1"/>
  <c r="F520" i="1"/>
  <c r="D520" i="1"/>
  <c r="C520" i="1"/>
  <c r="D1393" i="1"/>
  <c r="C1393" i="1"/>
  <c r="H405" i="1"/>
  <c r="G405" i="1"/>
  <c r="F405" i="1"/>
  <c r="D405" i="1"/>
  <c r="C405" i="1"/>
  <c r="H271" i="1"/>
  <c r="G271" i="1"/>
  <c r="F271" i="1"/>
  <c r="D271" i="1"/>
  <c r="C271" i="1"/>
  <c r="D1371" i="1"/>
  <c r="C1371" i="1"/>
  <c r="H133" i="1"/>
  <c r="G133" i="1"/>
  <c r="F133" i="1"/>
  <c r="D133" i="1"/>
  <c r="C133" i="1"/>
  <c r="H1313" i="1"/>
  <c r="G1313" i="1"/>
  <c r="F1313" i="1"/>
  <c r="D1313" i="1"/>
  <c r="C1313" i="1"/>
  <c r="H896" i="1"/>
  <c r="G896" i="1"/>
  <c r="F896" i="1"/>
  <c r="D896" i="1"/>
  <c r="C896" i="1"/>
  <c r="H1473" i="1"/>
  <c r="G1473" i="1"/>
  <c r="F1473" i="1"/>
  <c r="D1473" i="1"/>
  <c r="C1473" i="1"/>
  <c r="H290" i="1"/>
  <c r="G290" i="1"/>
  <c r="F290" i="1"/>
  <c r="D290" i="1"/>
  <c r="C290" i="1"/>
  <c r="H614" i="1"/>
  <c r="G614" i="1"/>
  <c r="F614" i="1"/>
  <c r="D614" i="1"/>
  <c r="C614" i="1"/>
  <c r="H735" i="1"/>
  <c r="G735" i="1"/>
  <c r="F735" i="1"/>
  <c r="D735" i="1"/>
  <c r="C735" i="1"/>
  <c r="H1522" i="1"/>
  <c r="G1522" i="1"/>
  <c r="F1522" i="1"/>
  <c r="D1522" i="1"/>
  <c r="C1522" i="1"/>
  <c r="H869" i="1"/>
  <c r="G869" i="1"/>
  <c r="F869" i="1"/>
  <c r="D869" i="1"/>
  <c r="C869" i="1"/>
  <c r="H611" i="1"/>
  <c r="G611" i="1"/>
  <c r="F611" i="1"/>
  <c r="D611" i="1"/>
  <c r="C611" i="1"/>
  <c r="H1385" i="1"/>
  <c r="G1385" i="1"/>
  <c r="F1385" i="1"/>
  <c r="D1385" i="1"/>
  <c r="C1385" i="1"/>
  <c r="H966" i="1"/>
  <c r="G966" i="1"/>
  <c r="F966" i="1"/>
  <c r="D966" i="1"/>
  <c r="C966" i="1"/>
  <c r="H671" i="1"/>
  <c r="G671" i="1"/>
  <c r="F671" i="1"/>
  <c r="D671" i="1"/>
  <c r="C671" i="1"/>
  <c r="H1178" i="1"/>
  <c r="G1178" i="1"/>
  <c r="F1178" i="1"/>
  <c r="D1178" i="1"/>
  <c r="C1178" i="1"/>
  <c r="H1228" i="1"/>
  <c r="G1228" i="1"/>
  <c r="F1228" i="1"/>
  <c r="D1228" i="1"/>
  <c r="H1035" i="1"/>
  <c r="G1035" i="1"/>
  <c r="F1035" i="1"/>
  <c r="D1035" i="1"/>
  <c r="C1035" i="1"/>
  <c r="H817" i="1"/>
  <c r="G817" i="1"/>
  <c r="F817" i="1"/>
  <c r="D817" i="1"/>
  <c r="C817" i="1"/>
  <c r="H660" i="1"/>
  <c r="G660" i="1"/>
  <c r="F660" i="1"/>
  <c r="D660" i="1"/>
  <c r="C660" i="1"/>
  <c r="H402" i="1"/>
  <c r="G402" i="1"/>
  <c r="F402" i="1"/>
  <c r="D402" i="1"/>
  <c r="C402" i="1"/>
  <c r="H1455" i="1"/>
  <c r="G1455" i="1"/>
  <c r="F1455" i="1"/>
  <c r="D1455" i="1"/>
  <c r="C1455" i="1"/>
  <c r="H1072" i="1"/>
  <c r="G1072" i="1"/>
  <c r="F1072" i="1"/>
  <c r="D1072" i="1"/>
  <c r="C1072" i="1"/>
  <c r="H1055" i="1"/>
  <c r="G1055" i="1"/>
  <c r="F1055" i="1"/>
  <c r="D1055" i="1"/>
  <c r="C1055" i="1"/>
  <c r="H1191" i="1"/>
  <c r="G1191" i="1"/>
  <c r="F1191" i="1"/>
  <c r="D1191" i="1"/>
  <c r="C1191" i="1"/>
  <c r="H802" i="1"/>
  <c r="G802" i="1"/>
  <c r="F802" i="1"/>
  <c r="D802" i="1"/>
  <c r="C802" i="1"/>
  <c r="H1404" i="1"/>
  <c r="G1404" i="1"/>
  <c r="F1404" i="1"/>
  <c r="D1404" i="1"/>
  <c r="C1404" i="1"/>
  <c r="H1000" i="1"/>
  <c r="G1000" i="1"/>
  <c r="F1000" i="1"/>
  <c r="D1000" i="1"/>
  <c r="C1000" i="1"/>
  <c r="K1000" i="1"/>
  <c r="J1000" i="1"/>
  <c r="H1426" i="1"/>
  <c r="F1426" i="1"/>
  <c r="D1426" i="1"/>
  <c r="C1426" i="1"/>
  <c r="G1426" i="1"/>
  <c r="K924" i="3"/>
  <c r="J924" i="3"/>
  <c r="I924" i="3"/>
  <c r="L926" i="3"/>
  <c r="K841" i="3"/>
  <c r="J841" i="3"/>
  <c r="I841" i="3"/>
  <c r="L842" i="3"/>
  <c r="H842" i="3"/>
  <c r="F842" i="3"/>
  <c r="E842" i="3"/>
  <c r="D842" i="3"/>
  <c r="C842" i="3"/>
  <c r="K921" i="3"/>
  <c r="J921" i="3"/>
  <c r="I921" i="3"/>
  <c r="L922" i="3"/>
  <c r="H922" i="3"/>
  <c r="F922" i="3"/>
  <c r="E922" i="3"/>
  <c r="D922" i="3"/>
  <c r="C922" i="3"/>
  <c r="K729" i="3"/>
  <c r="J729" i="3"/>
  <c r="I729" i="3"/>
  <c r="L731" i="3"/>
  <c r="K656" i="3"/>
  <c r="J656" i="3"/>
  <c r="I656" i="3"/>
  <c r="L658" i="3"/>
  <c r="K454" i="3"/>
  <c r="J454" i="3"/>
  <c r="I454" i="3"/>
  <c r="H834" i="3"/>
  <c r="F834" i="3"/>
  <c r="E834" i="3"/>
  <c r="D834" i="3"/>
  <c r="C834" i="3"/>
  <c r="K833" i="3"/>
  <c r="J833" i="3"/>
  <c r="I833" i="3"/>
  <c r="H420" i="3"/>
  <c r="F420" i="3"/>
  <c r="E420" i="3"/>
  <c r="D420" i="3"/>
  <c r="C420" i="3"/>
  <c r="K419" i="3"/>
  <c r="J419" i="3"/>
  <c r="I419" i="3"/>
  <c r="H198" i="3"/>
  <c r="F198" i="3"/>
  <c r="E198" i="3"/>
  <c r="D198" i="3"/>
  <c r="C198" i="3"/>
  <c r="K197" i="3"/>
  <c r="J197" i="3"/>
  <c r="I197" i="3"/>
  <c r="K549" i="3"/>
  <c r="J549" i="3"/>
  <c r="I549" i="3"/>
  <c r="K883" i="3"/>
  <c r="J883" i="3"/>
  <c r="I883" i="3"/>
  <c r="K671" i="3"/>
  <c r="J671" i="3"/>
  <c r="I671" i="3"/>
  <c r="K234" i="3"/>
  <c r="J234" i="3"/>
  <c r="I234" i="3"/>
  <c r="K856" i="3"/>
  <c r="J856" i="3"/>
  <c r="I856" i="3"/>
  <c r="K738" i="3"/>
  <c r="J738" i="3"/>
  <c r="I738" i="3"/>
  <c r="K847" i="3"/>
  <c r="J847" i="3"/>
  <c r="I847" i="3"/>
  <c r="K644" i="3"/>
  <c r="J644" i="3"/>
  <c r="I644" i="3"/>
  <c r="K505" i="3"/>
  <c r="J505" i="3"/>
  <c r="I505" i="3"/>
  <c r="H224" i="1"/>
  <c r="G224" i="1"/>
  <c r="F224" i="1"/>
  <c r="D224" i="1"/>
  <c r="C224" i="1"/>
  <c r="I223" i="1"/>
  <c r="I1471" i="1"/>
  <c r="I1369" i="1"/>
  <c r="H1371" i="1"/>
  <c r="G1371" i="1"/>
  <c r="F1371" i="1"/>
  <c r="I609" i="1"/>
  <c r="I733" i="1"/>
  <c r="H1355" i="1"/>
  <c r="G1355" i="1"/>
  <c r="F1355" i="1"/>
  <c r="D1355" i="1"/>
  <c r="C1355" i="1"/>
  <c r="I1354" i="1"/>
  <c r="H1393" i="1"/>
  <c r="G1393" i="1"/>
  <c r="F1393" i="1"/>
  <c r="I1391" i="1"/>
  <c r="I1176" i="1"/>
  <c r="H358" i="1"/>
  <c r="G358" i="1"/>
  <c r="F358" i="1"/>
  <c r="D358" i="1"/>
  <c r="C358" i="1"/>
  <c r="I357" i="1"/>
  <c r="H1214" i="1"/>
  <c r="G1214" i="1"/>
  <c r="F1214" i="1"/>
  <c r="D1214" i="1"/>
  <c r="C1214" i="1"/>
  <c r="I1213" i="1"/>
  <c r="I658" i="1"/>
  <c r="I867" i="1"/>
  <c r="I400" i="1"/>
  <c r="I1033" i="1"/>
  <c r="C1228" i="1"/>
  <c r="I1226" i="1"/>
  <c r="I800" i="1"/>
  <c r="I1383" i="1"/>
  <c r="H159" i="1"/>
  <c r="G159" i="1"/>
  <c r="F159" i="1"/>
  <c r="D159" i="1"/>
  <c r="C159" i="1"/>
  <c r="I158" i="1"/>
  <c r="I1070" i="1"/>
  <c r="I1053" i="1"/>
  <c r="I1189" i="1"/>
  <c r="I1402" i="1"/>
  <c r="I1424" i="1"/>
  <c r="I375" i="3" l="1"/>
  <c r="K375" i="3"/>
  <c r="J375" i="3"/>
  <c r="I646" i="3"/>
  <c r="I618" i="3"/>
  <c r="K618" i="3"/>
  <c r="J618" i="3"/>
  <c r="J926" i="3"/>
  <c r="I520" i="1"/>
  <c r="I1388" i="1"/>
  <c r="I405" i="1"/>
  <c r="I271" i="1"/>
  <c r="I133" i="1"/>
  <c r="I1313" i="1"/>
  <c r="I896" i="1"/>
  <c r="I614" i="1"/>
  <c r="I966" i="1"/>
  <c r="I671" i="1"/>
  <c r="I1178" i="1"/>
  <c r="I817" i="1"/>
  <c r="I1000" i="1"/>
  <c r="I1426" i="1"/>
  <c r="K926" i="3"/>
  <c r="I926" i="3"/>
  <c r="K842" i="3"/>
  <c r="I842" i="3"/>
  <c r="J842" i="3"/>
  <c r="I922" i="3"/>
  <c r="I731" i="3"/>
  <c r="K922" i="3"/>
  <c r="J922" i="3"/>
  <c r="K731" i="3"/>
  <c r="J731" i="3"/>
  <c r="I658" i="3"/>
  <c r="K658" i="3"/>
  <c r="J658" i="3"/>
  <c r="I1371" i="1"/>
  <c r="I611" i="1"/>
  <c r="K832" i="3"/>
  <c r="J832" i="3"/>
  <c r="I832" i="3"/>
  <c r="H953" i="3"/>
  <c r="F953" i="3"/>
  <c r="E953" i="3"/>
  <c r="D953" i="3"/>
  <c r="C953" i="3"/>
  <c r="K952" i="3"/>
  <c r="J952" i="3"/>
  <c r="I952" i="3"/>
  <c r="K548" i="3"/>
  <c r="J548" i="3"/>
  <c r="I548" i="3"/>
  <c r="K411" i="3"/>
  <c r="J411" i="3"/>
  <c r="I411" i="3"/>
  <c r="L412" i="3"/>
  <c r="H412" i="3"/>
  <c r="F412" i="3"/>
  <c r="E412" i="3"/>
  <c r="D412" i="3"/>
  <c r="C412" i="3"/>
  <c r="K737" i="3"/>
  <c r="J737" i="3"/>
  <c r="I737" i="3"/>
  <c r="K196" i="3"/>
  <c r="J196" i="3"/>
  <c r="I196" i="3"/>
  <c r="K453" i="3"/>
  <c r="J453" i="3"/>
  <c r="I453" i="3"/>
  <c r="K846" i="3"/>
  <c r="J846" i="3"/>
  <c r="I846" i="3"/>
  <c r="L849" i="3"/>
  <c r="K849" i="3"/>
  <c r="K29" i="3"/>
  <c r="J29" i="3"/>
  <c r="I29" i="3"/>
  <c r="K233" i="3"/>
  <c r="J233" i="3"/>
  <c r="I233" i="3"/>
  <c r="K504" i="3"/>
  <c r="J504" i="3"/>
  <c r="I504" i="3"/>
  <c r="K670" i="3"/>
  <c r="J670" i="3"/>
  <c r="I670" i="3"/>
  <c r="K643" i="3"/>
  <c r="J643" i="3"/>
  <c r="I643" i="3"/>
  <c r="K865" i="3"/>
  <c r="J865" i="3"/>
  <c r="I865" i="3"/>
  <c r="K882" i="3"/>
  <c r="J882" i="3"/>
  <c r="I882" i="3"/>
  <c r="K855" i="3"/>
  <c r="J855" i="3"/>
  <c r="I855" i="3"/>
  <c r="L1473" i="1"/>
  <c r="K1473" i="1"/>
  <c r="J1473" i="1"/>
  <c r="L1393" i="1"/>
  <c r="K1393" i="1"/>
  <c r="J1393" i="1"/>
  <c r="H41" i="1"/>
  <c r="G41" i="1"/>
  <c r="F41" i="1"/>
  <c r="D41" i="1"/>
  <c r="C41" i="1"/>
  <c r="H997" i="1"/>
  <c r="G997" i="1"/>
  <c r="F997" i="1"/>
  <c r="D997" i="1"/>
  <c r="C997" i="1"/>
  <c r="H1535" i="1"/>
  <c r="G1535" i="1"/>
  <c r="F1535" i="1"/>
  <c r="D1535" i="1"/>
  <c r="C1535" i="1"/>
  <c r="H1435" i="1"/>
  <c r="G1435" i="1"/>
  <c r="F1435" i="1"/>
  <c r="D1435" i="1"/>
  <c r="C1435" i="1"/>
  <c r="I1055" i="1"/>
  <c r="H7" i="15"/>
  <c r="H4" i="15"/>
  <c r="I4" i="15"/>
  <c r="I5" i="15"/>
  <c r="J4" i="15"/>
  <c r="L1385" i="1"/>
  <c r="K1385" i="1"/>
  <c r="J1385" i="1"/>
  <c r="L1355" i="1"/>
  <c r="K1355" i="1"/>
  <c r="J1355" i="1"/>
  <c r="H435" i="3"/>
  <c r="D435" i="3"/>
  <c r="E435" i="3"/>
  <c r="F435" i="3"/>
  <c r="C435" i="3"/>
  <c r="L435" i="3"/>
  <c r="D114" i="3"/>
  <c r="E114" i="3"/>
  <c r="F114" i="3"/>
  <c r="C114" i="3"/>
  <c r="H107" i="3"/>
  <c r="D107" i="3"/>
  <c r="E107" i="3"/>
  <c r="F107" i="3"/>
  <c r="C107" i="3"/>
  <c r="H490" i="3"/>
  <c r="D490" i="3"/>
  <c r="E490" i="3"/>
  <c r="F490" i="3"/>
  <c r="C490" i="3"/>
  <c r="D615" i="3"/>
  <c r="E615" i="3"/>
  <c r="F615" i="3"/>
  <c r="C615" i="3"/>
  <c r="D284" i="3"/>
  <c r="E284" i="3"/>
  <c r="F284" i="3"/>
  <c r="C284" i="3"/>
  <c r="H748" i="3"/>
  <c r="D748" i="3"/>
  <c r="E748" i="3"/>
  <c r="F748" i="3"/>
  <c r="C748" i="3"/>
  <c r="D18" i="3"/>
  <c r="E18" i="3"/>
  <c r="F18" i="3"/>
  <c r="C18" i="3"/>
  <c r="H18" i="3"/>
  <c r="L18" i="3"/>
  <c r="H829" i="3"/>
  <c r="D829" i="3"/>
  <c r="E829" i="3"/>
  <c r="F829" i="3"/>
  <c r="C829" i="3"/>
  <c r="K412" i="3" l="1"/>
  <c r="I412" i="3"/>
  <c r="J412" i="3"/>
  <c r="I849" i="3"/>
  <c r="J849" i="3"/>
  <c r="I1473" i="1"/>
  <c r="I1393" i="1"/>
  <c r="I1385" i="1"/>
  <c r="J646" i="3"/>
  <c r="K646" i="3"/>
  <c r="K18" i="3"/>
  <c r="K435" i="3"/>
  <c r="I435" i="3"/>
  <c r="J673" i="3"/>
  <c r="I1355" i="1"/>
  <c r="J435" i="3"/>
  <c r="I673" i="3"/>
  <c r="K673" i="3"/>
  <c r="I18" i="3"/>
  <c r="J18" i="3"/>
  <c r="L1035" i="1"/>
  <c r="K1035" i="1"/>
  <c r="J1035" i="1"/>
  <c r="H465" i="1"/>
  <c r="G465" i="1"/>
  <c r="F465" i="1"/>
  <c r="D465" i="1"/>
  <c r="C465" i="1"/>
  <c r="L24" i="1"/>
  <c r="K24" i="1"/>
  <c r="J24" i="1"/>
  <c r="H24" i="1"/>
  <c r="G24" i="1"/>
  <c r="F24" i="1"/>
  <c r="D24" i="1"/>
  <c r="C24" i="1"/>
  <c r="H666" i="1"/>
  <c r="G666" i="1"/>
  <c r="F666" i="1"/>
  <c r="D666" i="1"/>
  <c r="C666" i="1"/>
  <c r="L1374" i="1"/>
  <c r="K1374" i="1"/>
  <c r="J1374" i="1"/>
  <c r="H1374" i="1"/>
  <c r="G1374" i="1"/>
  <c r="F1374" i="1"/>
  <c r="D1374" i="1"/>
  <c r="C1374" i="1"/>
  <c r="I593" i="1"/>
  <c r="H594" i="1"/>
  <c r="G594" i="1"/>
  <c r="F594" i="1"/>
  <c r="D594" i="1"/>
  <c r="C594" i="1"/>
  <c r="H710" i="1"/>
  <c r="G710" i="1"/>
  <c r="F710" i="1"/>
  <c r="D710" i="1"/>
  <c r="C710" i="1"/>
  <c r="H1018" i="1"/>
  <c r="G1018" i="1"/>
  <c r="F1018" i="1"/>
  <c r="D1018" i="1"/>
  <c r="C1018" i="1"/>
  <c r="H785" i="1"/>
  <c r="G785" i="1"/>
  <c r="F785" i="1"/>
  <c r="D785" i="1"/>
  <c r="C785" i="1"/>
  <c r="H1205" i="1"/>
  <c r="G1205" i="1"/>
  <c r="F1205" i="1"/>
  <c r="D1205" i="1"/>
  <c r="C1205" i="1"/>
  <c r="I1048" i="1"/>
  <c r="I1050" i="1"/>
  <c r="I1049" i="1"/>
  <c r="H1350" i="1"/>
  <c r="G1350" i="1"/>
  <c r="F1350" i="1"/>
  <c r="D1350" i="1"/>
  <c r="C1350" i="1"/>
  <c r="H204" i="1"/>
  <c r="G204" i="1"/>
  <c r="F204" i="1"/>
  <c r="D204" i="1"/>
  <c r="C204" i="1"/>
  <c r="H767" i="1"/>
  <c r="G767" i="1"/>
  <c r="F767" i="1"/>
  <c r="D767" i="1"/>
  <c r="C767" i="1"/>
  <c r="I594" i="1" l="1"/>
  <c r="I24" i="1"/>
  <c r="I1374" i="1"/>
  <c r="I1035" i="1"/>
  <c r="H360" i="3"/>
  <c r="D360" i="3"/>
  <c r="E360" i="3"/>
  <c r="F360" i="3"/>
  <c r="L456" i="3" l="1"/>
  <c r="H176" i="3"/>
  <c r="D176" i="3"/>
  <c r="E176" i="3"/>
  <c r="F176" i="3"/>
  <c r="C176" i="3"/>
  <c r="L615" i="3"/>
  <c r="H615" i="3"/>
  <c r="L834" i="3"/>
  <c r="C360" i="3"/>
  <c r="H473" i="3"/>
  <c r="D473" i="3"/>
  <c r="E473" i="3"/>
  <c r="F473" i="3"/>
  <c r="C473" i="3"/>
  <c r="J209" i="3"/>
  <c r="K862" i="3"/>
  <c r="J862" i="3"/>
  <c r="I862" i="3"/>
  <c r="K305" i="3"/>
  <c r="J305" i="3"/>
  <c r="I305" i="3"/>
  <c r="K26" i="3"/>
  <c r="J26" i="3"/>
  <c r="I26" i="3"/>
  <c r="K852" i="3"/>
  <c r="J852" i="3"/>
  <c r="I852" i="3"/>
  <c r="K879" i="3"/>
  <c r="J879" i="3"/>
  <c r="I879" i="3"/>
  <c r="H539" i="1"/>
  <c r="G539" i="1"/>
  <c r="F539" i="1"/>
  <c r="D539" i="1"/>
  <c r="C539" i="1"/>
  <c r="I538" i="1"/>
  <c r="H477" i="1"/>
  <c r="G477" i="1"/>
  <c r="F477" i="1"/>
  <c r="D477" i="1"/>
  <c r="C477" i="1"/>
  <c r="I476" i="1"/>
  <c r="H848" i="1"/>
  <c r="G848" i="1"/>
  <c r="F848" i="1"/>
  <c r="D848" i="1"/>
  <c r="C848" i="1"/>
  <c r="I654" i="1"/>
  <c r="L660" i="1"/>
  <c r="K660" i="1"/>
  <c r="J660" i="1"/>
  <c r="H330" i="1"/>
  <c r="G330" i="1"/>
  <c r="F330" i="1"/>
  <c r="D330" i="1"/>
  <c r="C330" i="1"/>
  <c r="I329" i="1"/>
  <c r="I1203" i="1"/>
  <c r="I1430" i="1"/>
  <c r="I413" i="1"/>
  <c r="L414" i="1"/>
  <c r="K414" i="1"/>
  <c r="J414" i="1"/>
  <c r="H414" i="1"/>
  <c r="G414" i="1"/>
  <c r="F414" i="1"/>
  <c r="D414" i="1"/>
  <c r="C414" i="1"/>
  <c r="I864" i="1"/>
  <c r="I993" i="1"/>
  <c r="G362" i="1"/>
  <c r="H362" i="1"/>
  <c r="F362" i="1"/>
  <c r="D362" i="1"/>
  <c r="C362" i="1"/>
  <c r="I361" i="1"/>
  <c r="I664" i="1"/>
  <c r="H591" i="1"/>
  <c r="G591" i="1"/>
  <c r="F591" i="1"/>
  <c r="D591" i="1"/>
  <c r="C591" i="1"/>
  <c r="I590" i="1"/>
  <c r="I1398" i="1"/>
  <c r="I1066" i="1"/>
  <c r="I708" i="1"/>
  <c r="H503" i="1"/>
  <c r="G503" i="1"/>
  <c r="F503" i="1"/>
  <c r="D503" i="1"/>
  <c r="C503" i="1"/>
  <c r="I502" i="1"/>
  <c r="I1348" i="1"/>
  <c r="I729" i="1"/>
  <c r="L735" i="1"/>
  <c r="K735" i="1"/>
  <c r="J735" i="1"/>
  <c r="I36" i="1"/>
  <c r="H963" i="1"/>
  <c r="G963" i="1"/>
  <c r="F963" i="1"/>
  <c r="D963" i="1"/>
  <c r="C963" i="1"/>
  <c r="I962" i="1"/>
  <c r="I221" i="1"/>
  <c r="I1209" i="1"/>
  <c r="I396" i="1"/>
  <c r="I463" i="1"/>
  <c r="L465" i="1"/>
  <c r="K465" i="1"/>
  <c r="J465" i="1"/>
  <c r="I796" i="1"/>
  <c r="I1532" i="1"/>
  <c r="I1517" i="1"/>
  <c r="H536" i="1"/>
  <c r="G536" i="1"/>
  <c r="F536" i="1"/>
  <c r="D536" i="1"/>
  <c r="C536" i="1"/>
  <c r="I535" i="1"/>
  <c r="I783" i="1"/>
  <c r="I765" i="1"/>
  <c r="I1185" i="1"/>
  <c r="I1016" i="1"/>
  <c r="H1028" i="1"/>
  <c r="F1028" i="1"/>
  <c r="D1028" i="1"/>
  <c r="C1028" i="1"/>
  <c r="I1027" i="1"/>
  <c r="I1420" i="1"/>
  <c r="K834" i="3" l="1"/>
  <c r="I615" i="3"/>
  <c r="I456" i="3"/>
  <c r="I834" i="3"/>
  <c r="K456" i="3"/>
  <c r="J456" i="3"/>
  <c r="K615" i="3"/>
  <c r="J615" i="3"/>
  <c r="J834" i="3"/>
  <c r="I660" i="1"/>
  <c r="I414" i="1"/>
  <c r="I997" i="1"/>
  <c r="I402" i="1"/>
  <c r="I735" i="1"/>
  <c r="I1535" i="1"/>
  <c r="I1072" i="1"/>
  <c r="I465" i="1"/>
  <c r="H306" i="3"/>
  <c r="D306" i="3"/>
  <c r="E306" i="3"/>
  <c r="F306" i="3"/>
  <c r="C306" i="3"/>
  <c r="H323" i="3"/>
  <c r="D323" i="3"/>
  <c r="E323" i="3"/>
  <c r="F323" i="3"/>
  <c r="C323" i="3"/>
  <c r="H114" i="3"/>
  <c r="H284" i="3"/>
  <c r="I284" i="3"/>
  <c r="L740" i="3"/>
  <c r="H639" i="3"/>
  <c r="D639" i="3"/>
  <c r="E639" i="3"/>
  <c r="F639" i="3"/>
  <c r="C639" i="3"/>
  <c r="K284" i="3" l="1"/>
  <c r="K740" i="3"/>
  <c r="I740" i="3"/>
  <c r="J284" i="3"/>
  <c r="J740" i="3"/>
  <c r="H2" i="14"/>
  <c r="L31" i="3"/>
  <c r="I31" i="3"/>
  <c r="K304" i="3"/>
  <c r="J304" i="3"/>
  <c r="I304" i="3"/>
  <c r="L306" i="3"/>
  <c r="I150" i="3"/>
  <c r="J150" i="3"/>
  <c r="K150" i="3"/>
  <c r="I746" i="3"/>
  <c r="J746" i="3"/>
  <c r="K746" i="3"/>
  <c r="K851" i="3"/>
  <c r="J851" i="3"/>
  <c r="I851" i="3"/>
  <c r="L837" i="3"/>
  <c r="H837" i="3"/>
  <c r="F837" i="3"/>
  <c r="E837" i="3"/>
  <c r="D837" i="3"/>
  <c r="C837" i="3"/>
  <c r="I826" i="3"/>
  <c r="J826" i="3"/>
  <c r="K826" i="3"/>
  <c r="I545" i="3"/>
  <c r="J545" i="3"/>
  <c r="K545" i="3"/>
  <c r="I358" i="3"/>
  <c r="J358" i="3"/>
  <c r="K358" i="3"/>
  <c r="I949" i="3"/>
  <c r="J949" i="3"/>
  <c r="K949" i="3"/>
  <c r="K637" i="3"/>
  <c r="J637" i="3"/>
  <c r="I637" i="3"/>
  <c r="L639" i="3"/>
  <c r="J639" i="3"/>
  <c r="I878" i="3"/>
  <c r="J878" i="3"/>
  <c r="K878" i="3"/>
  <c r="I111" i="3"/>
  <c r="J111" i="3"/>
  <c r="K111" i="3"/>
  <c r="I500" i="3"/>
  <c r="J500" i="3"/>
  <c r="K500" i="3"/>
  <c r="I471" i="3"/>
  <c r="J471" i="3"/>
  <c r="K471" i="3"/>
  <c r="I487" i="3"/>
  <c r="J487" i="3"/>
  <c r="K487" i="3"/>
  <c r="I228" i="3"/>
  <c r="J228" i="3"/>
  <c r="K228" i="3"/>
  <c r="I229" i="3"/>
  <c r="J229" i="3"/>
  <c r="K229" i="3"/>
  <c r="I501" i="1"/>
  <c r="L503" i="1"/>
  <c r="K503" i="1"/>
  <c r="J503" i="1"/>
  <c r="I360" i="1"/>
  <c r="L362" i="1"/>
  <c r="K362" i="1"/>
  <c r="J362" i="1"/>
  <c r="I1397" i="1"/>
  <c r="I1357" i="1"/>
  <c r="L1358" i="1"/>
  <c r="K1358" i="1"/>
  <c r="J1358" i="1"/>
  <c r="H1358" i="1"/>
  <c r="G1358" i="1"/>
  <c r="F1358" i="1"/>
  <c r="D1358" i="1"/>
  <c r="C1358" i="1"/>
  <c r="I35" i="1"/>
  <c r="L41" i="1"/>
  <c r="K41" i="1"/>
  <c r="J41" i="1"/>
  <c r="H1407" i="1"/>
  <c r="G1407" i="1"/>
  <c r="F1407" i="1"/>
  <c r="D1407" i="1"/>
  <c r="C1407" i="1"/>
  <c r="I1406" i="1"/>
  <c r="L1407" i="1"/>
  <c r="K1407" i="1"/>
  <c r="J1407" i="1"/>
  <c r="I663" i="1"/>
  <c r="I1347" i="1"/>
  <c r="I287" i="1"/>
  <c r="I534" i="1"/>
  <c r="I707" i="1"/>
  <c r="I1202" i="1"/>
  <c r="I1214" i="1"/>
  <c r="I1208" i="1"/>
  <c r="I395" i="1"/>
  <c r="I863" i="1"/>
  <c r="I795" i="1"/>
  <c r="H261" i="1"/>
  <c r="G261" i="1"/>
  <c r="F261" i="1"/>
  <c r="D261" i="1"/>
  <c r="C261" i="1"/>
  <c r="I260" i="1"/>
  <c r="I589" i="1"/>
  <c r="I764" i="1"/>
  <c r="I1516" i="1"/>
  <c r="I782" i="1"/>
  <c r="I220" i="1"/>
  <c r="I202" i="1"/>
  <c r="I1015" i="1"/>
  <c r="G1028" i="1"/>
  <c r="I1026" i="1"/>
  <c r="I1419" i="1"/>
  <c r="I961" i="1"/>
  <c r="I1531" i="1"/>
  <c r="I1205" i="1" l="1"/>
  <c r="I362" i="1"/>
  <c r="I858" i="3"/>
  <c r="I306" i="3"/>
  <c r="I1404" i="1"/>
  <c r="I503" i="1"/>
  <c r="K31" i="3"/>
  <c r="J31" i="3"/>
  <c r="K306" i="3"/>
  <c r="J306" i="3"/>
  <c r="K858" i="3"/>
  <c r="I639" i="3"/>
  <c r="J837" i="3"/>
  <c r="J858" i="3"/>
  <c r="I837" i="3"/>
  <c r="K837" i="3"/>
  <c r="K639" i="3"/>
  <c r="I1358" i="1"/>
  <c r="I41" i="1"/>
  <c r="I1407" i="1"/>
  <c r="I1028" i="1"/>
  <c r="L114" i="3" l="1"/>
  <c r="I110" i="3"/>
  <c r="J110" i="3"/>
  <c r="K110" i="3"/>
  <c r="L153" i="3"/>
  <c r="I149" i="3"/>
  <c r="J149" i="3"/>
  <c r="K149" i="3"/>
  <c r="H8" i="15"/>
  <c r="I8" i="15"/>
  <c r="J8" i="15"/>
  <c r="H5" i="15"/>
  <c r="J5" i="15"/>
  <c r="J7" i="15"/>
  <c r="I7" i="15"/>
  <c r="I499" i="3"/>
  <c r="J499" i="3"/>
  <c r="K499" i="3"/>
  <c r="L829" i="3"/>
  <c r="I825" i="3"/>
  <c r="J825" i="3"/>
  <c r="K825" i="3"/>
  <c r="L885" i="3"/>
  <c r="I877" i="3"/>
  <c r="J877" i="3"/>
  <c r="K877" i="3"/>
  <c r="L236" i="3"/>
  <c r="H99" i="1" l="1"/>
  <c r="G99" i="1"/>
  <c r="F99" i="1"/>
  <c r="C99" i="1"/>
  <c r="D99" i="1"/>
  <c r="L99" i="1"/>
  <c r="L224" i="1" l="1"/>
  <c r="I219" i="1"/>
  <c r="I394" i="1"/>
  <c r="H928" i="1"/>
  <c r="G928" i="1"/>
  <c r="F928" i="1"/>
  <c r="D928" i="1"/>
  <c r="C928" i="1"/>
  <c r="L928" i="1"/>
  <c r="I927" i="1"/>
  <c r="L290" i="1"/>
  <c r="I286" i="1"/>
  <c r="L204" i="1"/>
  <c r="I201" i="1"/>
  <c r="L1350" i="1"/>
  <c r="I1346" i="1"/>
  <c r="L1522" i="1"/>
  <c r="I1515" i="1"/>
  <c r="L261" i="1"/>
  <c r="I259" i="1"/>
  <c r="I1418" i="1"/>
  <c r="H919" i="3" l="1"/>
  <c r="C919" i="3"/>
  <c r="D919" i="3"/>
  <c r="E919" i="3"/>
  <c r="F919" i="3"/>
  <c r="L919" i="3"/>
  <c r="K918" i="3"/>
  <c r="J918" i="3"/>
  <c r="I918" i="3"/>
  <c r="H513" i="3"/>
  <c r="C513" i="3"/>
  <c r="D513" i="3"/>
  <c r="E513" i="3"/>
  <c r="F513" i="3"/>
  <c r="L513" i="3"/>
  <c r="K512" i="3"/>
  <c r="J512" i="3"/>
  <c r="I512" i="3"/>
  <c r="L867" i="3"/>
  <c r="K861" i="3"/>
  <c r="J861" i="3"/>
  <c r="I861" i="3"/>
  <c r="H446" i="3"/>
  <c r="C446" i="3"/>
  <c r="D446" i="3"/>
  <c r="E446" i="3"/>
  <c r="F446" i="3"/>
  <c r="L446" i="3"/>
  <c r="I445" i="3"/>
  <c r="J445" i="3"/>
  <c r="K445" i="3"/>
  <c r="I321" i="3"/>
  <c r="J321" i="3"/>
  <c r="K321" i="3"/>
  <c r="L323" i="3"/>
  <c r="L748" i="3"/>
  <c r="I745" i="3"/>
  <c r="J745" i="3"/>
  <c r="K745" i="3"/>
  <c r="L473" i="3"/>
  <c r="I470" i="3"/>
  <c r="J470" i="3"/>
  <c r="K470" i="3"/>
  <c r="C915" i="3"/>
  <c r="D915" i="3"/>
  <c r="E915" i="3"/>
  <c r="F915" i="3"/>
  <c r="L915" i="3"/>
  <c r="K914" i="3"/>
  <c r="J914" i="3"/>
  <c r="I914" i="3"/>
  <c r="L490" i="3"/>
  <c r="K486" i="3"/>
  <c r="J486" i="3"/>
  <c r="I486" i="3"/>
  <c r="K357" i="3"/>
  <c r="J357" i="3"/>
  <c r="I357" i="3"/>
  <c r="L360" i="3"/>
  <c r="L420" i="3"/>
  <c r="K415" i="3"/>
  <c r="J415" i="3"/>
  <c r="I415" i="3"/>
  <c r="I544" i="3"/>
  <c r="J544" i="3"/>
  <c r="K544" i="3"/>
  <c r="L551" i="3"/>
  <c r="L953" i="3"/>
  <c r="K948" i="3"/>
  <c r="J948" i="3"/>
  <c r="I948" i="3"/>
  <c r="I174" i="1"/>
  <c r="L1435" i="1"/>
  <c r="I1429" i="1"/>
  <c r="C725" i="1"/>
  <c r="D725" i="1"/>
  <c r="F725" i="1"/>
  <c r="G725" i="1"/>
  <c r="H725" i="1"/>
  <c r="L725" i="1"/>
  <c r="I724" i="1"/>
  <c r="I1193" i="1"/>
  <c r="I1194" i="1" s="1"/>
  <c r="K1194" i="1"/>
  <c r="J1194" i="1"/>
  <c r="H1194" i="1"/>
  <c r="G1194" i="1"/>
  <c r="F1194" i="1"/>
  <c r="D1194" i="1"/>
  <c r="C1194" i="1"/>
  <c r="L1194" i="1"/>
  <c r="L710" i="1"/>
  <c r="I706" i="1"/>
  <c r="L1018" i="1"/>
  <c r="L1028" i="1" s="1"/>
  <c r="I1014" i="1"/>
  <c r="C1465" i="1"/>
  <c r="D1465" i="1"/>
  <c r="F1465" i="1"/>
  <c r="G1465" i="1"/>
  <c r="H1465" i="1"/>
  <c r="L1465" i="1"/>
  <c r="I1464" i="1"/>
  <c r="K1214" i="1"/>
  <c r="J1214" i="1"/>
  <c r="I1207" i="1"/>
  <c r="L1214" i="1"/>
  <c r="L1205" i="1"/>
  <c r="I1201" i="1"/>
  <c r="C808" i="1"/>
  <c r="D808" i="1"/>
  <c r="F808" i="1"/>
  <c r="G808" i="1"/>
  <c r="H808" i="1"/>
  <c r="L808" i="1"/>
  <c r="I807" i="1"/>
  <c r="K666" i="1"/>
  <c r="J666" i="1"/>
  <c r="L666" i="1"/>
  <c r="I662" i="1"/>
  <c r="I794" i="1"/>
  <c r="L591" i="1"/>
  <c r="I588" i="1"/>
  <c r="I862" i="1"/>
  <c r="L785" i="1"/>
  <c r="I781" i="1"/>
  <c r="L767" i="1"/>
  <c r="I763" i="1"/>
  <c r="L536" i="1"/>
  <c r="I533" i="1"/>
  <c r="L963" i="1"/>
  <c r="I960" i="1"/>
  <c r="I899" i="1"/>
  <c r="H899" i="1"/>
  <c r="G899" i="1"/>
  <c r="F899" i="1"/>
  <c r="C899" i="1"/>
  <c r="D899" i="1"/>
  <c r="L899" i="1"/>
  <c r="I1530" i="1"/>
  <c r="I1465" i="1" l="1"/>
  <c r="I808" i="1"/>
  <c r="I666" i="1"/>
  <c r="H436" i="1"/>
  <c r="G436" i="1"/>
  <c r="F436" i="1"/>
  <c r="C436" i="1"/>
  <c r="D436" i="1"/>
  <c r="I283" i="1"/>
  <c r="I273" i="1"/>
  <c r="I274" i="1"/>
  <c r="I1159" i="1"/>
  <c r="I226" i="1" l="1"/>
  <c r="H230" i="1"/>
  <c r="G230" i="1"/>
  <c r="F230" i="1"/>
  <c r="C230" i="1"/>
  <c r="D230" i="1"/>
  <c r="L230" i="1"/>
  <c r="I353" i="1"/>
  <c r="I475" i="1"/>
  <c r="L477" i="1"/>
  <c r="I297" i="1"/>
  <c r="I295" i="1"/>
  <c r="I296" i="1"/>
  <c r="H298" i="1"/>
  <c r="G298" i="1"/>
  <c r="F298" i="1"/>
  <c r="C298" i="1"/>
  <c r="D298" i="1"/>
  <c r="L298" i="1"/>
  <c r="L330" i="1"/>
  <c r="I328" i="1"/>
  <c r="I369" i="3"/>
  <c r="J369" i="3"/>
  <c r="K369" i="3"/>
  <c r="I370" i="3"/>
  <c r="J370" i="3"/>
  <c r="K370" i="3"/>
  <c r="I371" i="3"/>
  <c r="J371" i="3"/>
  <c r="K371" i="3"/>
  <c r="I212" i="3"/>
  <c r="J212" i="3"/>
  <c r="K212" i="3"/>
  <c r="I213" i="3"/>
  <c r="J213" i="3"/>
  <c r="K213" i="3"/>
  <c r="I214" i="3"/>
  <c r="J214" i="3"/>
  <c r="K214" i="3"/>
  <c r="I215" i="3"/>
  <c r="J215" i="3"/>
  <c r="K215" i="3"/>
  <c r="I216" i="3"/>
  <c r="J216" i="3"/>
  <c r="K216" i="3"/>
  <c r="I217" i="3"/>
  <c r="J217" i="3"/>
  <c r="K217" i="3"/>
  <c r="I218" i="3"/>
  <c r="J218" i="3"/>
  <c r="K218" i="3"/>
  <c r="I219" i="3"/>
  <c r="J219" i="3"/>
  <c r="K219" i="3"/>
  <c r="I220" i="3"/>
  <c r="J220" i="3"/>
  <c r="K220" i="3"/>
  <c r="I221" i="3"/>
  <c r="J221" i="3"/>
  <c r="K221" i="3"/>
  <c r="I222" i="3"/>
  <c r="J222" i="3"/>
  <c r="K222" i="3"/>
  <c r="I223" i="3"/>
  <c r="J223" i="3"/>
  <c r="K223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H39" i="3"/>
  <c r="F39" i="3"/>
  <c r="E39" i="3"/>
  <c r="D39" i="3"/>
  <c r="C39" i="3"/>
  <c r="K38" i="3"/>
  <c r="J38" i="3"/>
  <c r="I38" i="3"/>
  <c r="I105" i="3"/>
  <c r="K105" i="3"/>
  <c r="J105" i="3"/>
  <c r="I162" i="3"/>
  <c r="J162" i="3"/>
  <c r="K162" i="3"/>
  <c r="H163" i="3"/>
  <c r="C163" i="3"/>
  <c r="D163" i="3"/>
  <c r="E163" i="3"/>
  <c r="F163" i="3"/>
  <c r="L163" i="3"/>
  <c r="I340" i="3"/>
  <c r="J340" i="3"/>
  <c r="K340" i="3"/>
  <c r="H341" i="3"/>
  <c r="C341" i="3"/>
  <c r="D341" i="3"/>
  <c r="E341" i="3"/>
  <c r="F341" i="3"/>
  <c r="L341" i="3"/>
  <c r="I52" i="1"/>
  <c r="H54" i="1"/>
  <c r="G54" i="1"/>
  <c r="F54" i="1"/>
  <c r="C54" i="1"/>
  <c r="D54" i="1"/>
  <c r="L54" i="1"/>
  <c r="K1476" i="1"/>
  <c r="J1476" i="1"/>
  <c r="H1476" i="1"/>
  <c r="G1476" i="1"/>
  <c r="F1476" i="1"/>
  <c r="D1476" i="1"/>
  <c r="C1476" i="1"/>
  <c r="L1476" i="1"/>
  <c r="I1475" i="1"/>
  <c r="I1342" i="1"/>
  <c r="H991" i="1"/>
  <c r="G991" i="1"/>
  <c r="F991" i="1"/>
  <c r="C991" i="1"/>
  <c r="D991" i="1"/>
  <c r="L991" i="1"/>
  <c r="I982" i="1"/>
  <c r="I983" i="1"/>
  <c r="I984" i="1"/>
  <c r="I985" i="1"/>
  <c r="I986" i="1"/>
  <c r="I987" i="1"/>
  <c r="I988" i="1"/>
  <c r="I989" i="1"/>
  <c r="I990" i="1"/>
  <c r="I606" i="1"/>
  <c r="H607" i="1"/>
  <c r="G607" i="1"/>
  <c r="F607" i="1"/>
  <c r="C607" i="1"/>
  <c r="D607" i="1"/>
  <c r="L607" i="1"/>
  <c r="K1365" i="1"/>
  <c r="J1365" i="1"/>
  <c r="H1365" i="1"/>
  <c r="G1365" i="1"/>
  <c r="F1365" i="1"/>
  <c r="D1365" i="1"/>
  <c r="C1365" i="1"/>
  <c r="L1365" i="1"/>
  <c r="I1364" i="1"/>
  <c r="I716" i="1"/>
  <c r="I717" i="1"/>
  <c r="I718" i="1"/>
  <c r="I719" i="1"/>
  <c r="K720" i="1"/>
  <c r="J720" i="1"/>
  <c r="H720" i="1"/>
  <c r="G720" i="1"/>
  <c r="F720" i="1"/>
  <c r="D720" i="1"/>
  <c r="C720" i="1"/>
  <c r="L720" i="1"/>
  <c r="H1081" i="1"/>
  <c r="G1081" i="1"/>
  <c r="F1081" i="1"/>
  <c r="D1081" i="1"/>
  <c r="C1081" i="1"/>
  <c r="L1081" i="1"/>
  <c r="I1080" i="1"/>
  <c r="H1144" i="1"/>
  <c r="G1144" i="1"/>
  <c r="F1144" i="1"/>
  <c r="C1144" i="1"/>
  <c r="D1144" i="1"/>
  <c r="L1144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66" i="1"/>
  <c r="I567" i="1"/>
  <c r="I568" i="1"/>
  <c r="I569" i="1"/>
  <c r="I570" i="1"/>
  <c r="H571" i="1"/>
  <c r="G571" i="1"/>
  <c r="F571" i="1"/>
  <c r="C571" i="1"/>
  <c r="D571" i="1"/>
  <c r="L571" i="1"/>
  <c r="I294" i="1"/>
  <c r="I467" i="1"/>
  <c r="I468" i="1"/>
  <c r="I469" i="1"/>
  <c r="I470" i="1"/>
  <c r="I471" i="1"/>
  <c r="I472" i="1"/>
  <c r="I473" i="1"/>
  <c r="I474" i="1"/>
  <c r="H306" i="1"/>
  <c r="G306" i="1"/>
  <c r="F306" i="1"/>
  <c r="C306" i="1"/>
  <c r="D306" i="1"/>
  <c r="L306" i="1"/>
  <c r="I300" i="1"/>
  <c r="I301" i="1"/>
  <c r="I302" i="1"/>
  <c r="I303" i="1"/>
  <c r="I304" i="1"/>
  <c r="I305" i="1"/>
  <c r="I352" i="1"/>
  <c r="I327" i="1"/>
  <c r="I254" i="1"/>
  <c r="J39" i="3" l="1"/>
  <c r="I39" i="3"/>
  <c r="I571" i="1"/>
  <c r="I298" i="1"/>
  <c r="I720" i="1"/>
  <c r="K39" i="3"/>
  <c r="I107" i="3"/>
  <c r="K107" i="3"/>
  <c r="J107" i="3"/>
  <c r="I1476" i="1"/>
  <c r="I991" i="1"/>
  <c r="I1365" i="1"/>
  <c r="I1144" i="1"/>
  <c r="I1081" i="1"/>
  <c r="I306" i="1"/>
  <c r="I477" i="1"/>
  <c r="I354" i="3" l="1"/>
  <c r="J354" i="3"/>
  <c r="K354" i="3"/>
  <c r="I353" i="3"/>
  <c r="J353" i="3"/>
  <c r="K353" i="3"/>
  <c r="H145" i="1" l="1"/>
  <c r="G145" i="1"/>
  <c r="F145" i="1"/>
  <c r="C145" i="1"/>
  <c r="D145" i="1"/>
  <c r="L145" i="1"/>
  <c r="K145" i="1"/>
  <c r="J145" i="1"/>
  <c r="I144" i="1"/>
  <c r="H85" i="3"/>
  <c r="C85" i="3"/>
  <c r="D85" i="3"/>
  <c r="E85" i="3"/>
  <c r="F85" i="3"/>
  <c r="K84" i="3"/>
  <c r="J84" i="3"/>
  <c r="I84" i="3"/>
  <c r="H124" i="3"/>
  <c r="C124" i="3"/>
  <c r="D124" i="3"/>
  <c r="E124" i="3"/>
  <c r="F124" i="3"/>
  <c r="L124" i="3"/>
  <c r="K120" i="3"/>
  <c r="J120" i="3"/>
  <c r="I120" i="3"/>
  <c r="I193" i="3"/>
  <c r="K193" i="3"/>
  <c r="J193" i="3"/>
  <c r="I145" i="3"/>
  <c r="K145" i="3"/>
  <c r="J145" i="3"/>
  <c r="I256" i="3"/>
  <c r="J256" i="3"/>
  <c r="K256" i="3"/>
  <c r="K441" i="3"/>
  <c r="J441" i="3"/>
  <c r="I441" i="3"/>
  <c r="I439" i="3"/>
  <c r="J439" i="3"/>
  <c r="K439" i="3"/>
  <c r="I440" i="3"/>
  <c r="J440" i="3"/>
  <c r="K440" i="3"/>
  <c r="H442" i="3"/>
  <c r="C442" i="3"/>
  <c r="D442" i="3"/>
  <c r="E442" i="3"/>
  <c r="F442" i="3"/>
  <c r="L442" i="3"/>
  <c r="K482" i="3"/>
  <c r="J482" i="3"/>
  <c r="I482" i="3"/>
  <c r="K171" i="3"/>
  <c r="J171" i="3"/>
  <c r="I171" i="3"/>
  <c r="K172" i="3"/>
  <c r="J172" i="3"/>
  <c r="I172" i="3"/>
  <c r="K173" i="3"/>
  <c r="J173" i="3"/>
  <c r="I173" i="3"/>
  <c r="K174" i="3"/>
  <c r="J174" i="3"/>
  <c r="I174" i="3"/>
  <c r="L176" i="3"/>
  <c r="I944" i="3"/>
  <c r="J944" i="3"/>
  <c r="K944" i="3"/>
  <c r="K652" i="1"/>
  <c r="J652" i="1"/>
  <c r="H652" i="1"/>
  <c r="G652" i="1"/>
  <c r="F652" i="1"/>
  <c r="D652" i="1"/>
  <c r="C652" i="1"/>
  <c r="L652" i="1"/>
  <c r="I651" i="1"/>
  <c r="K1377" i="1"/>
  <c r="J1377" i="1"/>
  <c r="H1377" i="1"/>
  <c r="G1377" i="1"/>
  <c r="F1377" i="1"/>
  <c r="D1377" i="1"/>
  <c r="C1377" i="1"/>
  <c r="L1377" i="1"/>
  <c r="I1376" i="1"/>
  <c r="I1224" i="1"/>
  <c r="K1231" i="1"/>
  <c r="J1231" i="1"/>
  <c r="H1231" i="1"/>
  <c r="G1231" i="1"/>
  <c r="F1231" i="1"/>
  <c r="D1231" i="1"/>
  <c r="C1231" i="1"/>
  <c r="I1230" i="1"/>
  <c r="K851" i="1"/>
  <c r="J851" i="1"/>
  <c r="H851" i="1"/>
  <c r="G851" i="1"/>
  <c r="F851" i="1"/>
  <c r="D851" i="1"/>
  <c r="C851" i="1"/>
  <c r="L851" i="1"/>
  <c r="I850" i="1"/>
  <c r="I354" i="1"/>
  <c r="I1150" i="1"/>
  <c r="I1151" i="1"/>
  <c r="I1152" i="1"/>
  <c r="I1153" i="1"/>
  <c r="I1154" i="1"/>
  <c r="I1155" i="1"/>
  <c r="I1156" i="1"/>
  <c r="I1157" i="1"/>
  <c r="I1158" i="1"/>
  <c r="H1160" i="1"/>
  <c r="G1160" i="1"/>
  <c r="F1160" i="1"/>
  <c r="C1160" i="1"/>
  <c r="D1160" i="1"/>
  <c r="L1160" i="1"/>
  <c r="K436" i="1"/>
  <c r="J436" i="1"/>
  <c r="L436" i="1"/>
  <c r="I429" i="1"/>
  <c r="I430" i="1"/>
  <c r="I431" i="1"/>
  <c r="I432" i="1"/>
  <c r="I433" i="1"/>
  <c r="I434" i="1"/>
  <c r="I435" i="1"/>
  <c r="I439" i="1"/>
  <c r="I440" i="1"/>
  <c r="I441" i="1"/>
  <c r="I442" i="1"/>
  <c r="I438" i="1"/>
  <c r="I467" i="3"/>
  <c r="J467" i="3"/>
  <c r="K467" i="3"/>
  <c r="I713" i="3"/>
  <c r="J713" i="3"/>
  <c r="K713" i="3"/>
  <c r="I714" i="3"/>
  <c r="J714" i="3"/>
  <c r="K714" i="3"/>
  <c r="I715" i="3"/>
  <c r="J715" i="3"/>
  <c r="K715" i="3"/>
  <c r="I716" i="3"/>
  <c r="J716" i="3"/>
  <c r="K716" i="3"/>
  <c r="K717" i="3"/>
  <c r="J717" i="3"/>
  <c r="I717" i="3"/>
  <c r="H718" i="3"/>
  <c r="C718" i="3"/>
  <c r="D718" i="3"/>
  <c r="E718" i="3"/>
  <c r="F718" i="3"/>
  <c r="L718" i="3"/>
  <c r="H756" i="3"/>
  <c r="F756" i="3"/>
  <c r="E756" i="3"/>
  <c r="D756" i="3"/>
  <c r="C756" i="3"/>
  <c r="L756" i="3"/>
  <c r="K755" i="3"/>
  <c r="J755" i="3"/>
  <c r="I755" i="3"/>
  <c r="I146" i="3"/>
  <c r="J146" i="3"/>
  <c r="K146" i="3"/>
  <c r="K121" i="3"/>
  <c r="J121" i="3"/>
  <c r="I121" i="3"/>
  <c r="I91" i="3"/>
  <c r="J91" i="3"/>
  <c r="K91" i="3"/>
  <c r="I257" i="3"/>
  <c r="J257" i="3"/>
  <c r="K257" i="3"/>
  <c r="H258" i="3"/>
  <c r="C258" i="3"/>
  <c r="D258" i="3"/>
  <c r="E258" i="3"/>
  <c r="F258" i="3"/>
  <c r="L258" i="3"/>
  <c r="H407" i="3"/>
  <c r="F407" i="3"/>
  <c r="E407" i="3"/>
  <c r="D407" i="3"/>
  <c r="C407" i="3"/>
  <c r="L407" i="3"/>
  <c r="K406" i="3"/>
  <c r="J406" i="3"/>
  <c r="I406" i="3"/>
  <c r="I483" i="3"/>
  <c r="J483" i="3"/>
  <c r="K483" i="3"/>
  <c r="I184" i="3"/>
  <c r="J184" i="3"/>
  <c r="K184" i="3"/>
  <c r="I194" i="3"/>
  <c r="J194" i="3"/>
  <c r="K194" i="3"/>
  <c r="J442" i="3" l="1"/>
  <c r="I85" i="3"/>
  <c r="K756" i="3"/>
  <c r="J407" i="3"/>
  <c r="I442" i="3"/>
  <c r="J85" i="3"/>
  <c r="I652" i="1"/>
  <c r="I1231" i="1"/>
  <c r="I145" i="1"/>
  <c r="K85" i="3"/>
  <c r="K442" i="3"/>
  <c r="I718" i="3"/>
  <c r="I756" i="3"/>
  <c r="I407" i="3"/>
  <c r="J718" i="3"/>
  <c r="I1377" i="1"/>
  <c r="I436" i="1"/>
  <c r="I1160" i="1"/>
  <c r="I851" i="1"/>
  <c r="K718" i="3"/>
  <c r="J756" i="3"/>
  <c r="K407" i="3"/>
  <c r="I148" i="1"/>
  <c r="I149" i="1"/>
  <c r="I150" i="1"/>
  <c r="I151" i="1"/>
  <c r="I152" i="1"/>
  <c r="I153" i="1"/>
  <c r="I154" i="1"/>
  <c r="I155" i="1"/>
  <c r="K358" i="1"/>
  <c r="J358" i="1"/>
  <c r="L358" i="1"/>
  <c r="I349" i="1"/>
  <c r="I350" i="1"/>
  <c r="I351" i="1"/>
  <c r="I355" i="1"/>
  <c r="I358" i="1" l="1"/>
  <c r="K268" i="1"/>
  <c r="J268" i="1"/>
  <c r="H268" i="1"/>
  <c r="G268" i="1"/>
  <c r="F268" i="1"/>
  <c r="D268" i="1"/>
  <c r="C268" i="1"/>
  <c r="L268" i="1"/>
  <c r="I267" i="1"/>
  <c r="K204" i="1"/>
  <c r="J204" i="1"/>
  <c r="I587" i="1"/>
  <c r="I591" i="1"/>
  <c r="I601" i="1"/>
  <c r="I602" i="1"/>
  <c r="I603" i="1"/>
  <c r="I604" i="1"/>
  <c r="I607" i="1"/>
  <c r="I605" i="1"/>
  <c r="I689" i="1"/>
  <c r="I690" i="1"/>
  <c r="I691" i="1"/>
  <c r="I692" i="1"/>
  <c r="I693" i="1"/>
  <c r="I694" i="1"/>
  <c r="I695" i="1"/>
  <c r="I696" i="1"/>
  <c r="I698" i="1"/>
  <c r="I697" i="1"/>
  <c r="H443" i="1"/>
  <c r="G443" i="1"/>
  <c r="F443" i="1"/>
  <c r="C443" i="1"/>
  <c r="D443" i="1"/>
  <c r="L443" i="1"/>
  <c r="K808" i="1"/>
  <c r="J808" i="1"/>
  <c r="I806" i="1"/>
  <c r="K159" i="1"/>
  <c r="J159" i="1"/>
  <c r="L159" i="1"/>
  <c r="I87" i="3"/>
  <c r="J87" i="3"/>
  <c r="K87" i="3"/>
  <c r="I88" i="3"/>
  <c r="J88" i="3"/>
  <c r="K88" i="3"/>
  <c r="I89" i="3"/>
  <c r="J89" i="3"/>
  <c r="K89" i="3"/>
  <c r="I90" i="3"/>
  <c r="J90" i="3"/>
  <c r="K90" i="3"/>
  <c r="K92" i="3"/>
  <c r="J92" i="3"/>
  <c r="I92" i="3"/>
  <c r="H93" i="3"/>
  <c r="C93" i="3"/>
  <c r="D93" i="3"/>
  <c r="E93" i="3"/>
  <c r="F93" i="3"/>
  <c r="L93" i="3"/>
  <c r="I185" i="3"/>
  <c r="J185" i="3"/>
  <c r="K185" i="3"/>
  <c r="H583" i="3"/>
  <c r="F583" i="3"/>
  <c r="E583" i="3"/>
  <c r="D583" i="3"/>
  <c r="C583" i="3"/>
  <c r="L583" i="3"/>
  <c r="K582" i="3"/>
  <c r="J582" i="3"/>
  <c r="I582" i="3"/>
  <c r="I484" i="3"/>
  <c r="J484" i="3"/>
  <c r="K484" i="3"/>
  <c r="I468" i="3"/>
  <c r="J468" i="3"/>
  <c r="K468" i="3"/>
  <c r="K122" i="3"/>
  <c r="J122" i="3"/>
  <c r="I122" i="3"/>
  <c r="H265" i="3"/>
  <c r="C265" i="3"/>
  <c r="D265" i="3"/>
  <c r="E265" i="3"/>
  <c r="F265" i="3"/>
  <c r="L265" i="3"/>
  <c r="I195" i="3"/>
  <c r="J195" i="3"/>
  <c r="K195" i="3"/>
  <c r="L198" i="3"/>
  <c r="I260" i="3"/>
  <c r="J260" i="3"/>
  <c r="K260" i="3"/>
  <c r="I261" i="3"/>
  <c r="J261" i="3"/>
  <c r="K261" i="3"/>
  <c r="I262" i="3"/>
  <c r="J262" i="3"/>
  <c r="K262" i="3"/>
  <c r="I263" i="3"/>
  <c r="J263" i="3"/>
  <c r="K263" i="3"/>
  <c r="I251" i="3"/>
  <c r="J251" i="3"/>
  <c r="K251" i="3"/>
  <c r="I252" i="3"/>
  <c r="J252" i="3"/>
  <c r="K252" i="3"/>
  <c r="I253" i="3"/>
  <c r="J253" i="3"/>
  <c r="K253" i="3"/>
  <c r="K258" i="3"/>
  <c r="J258" i="3"/>
  <c r="I258" i="3"/>
  <c r="K254" i="3"/>
  <c r="J254" i="3"/>
  <c r="I254" i="3"/>
  <c r="K264" i="3"/>
  <c r="J264" i="3"/>
  <c r="I264" i="3"/>
  <c r="I147" i="3"/>
  <c r="J147" i="3"/>
  <c r="K147" i="3"/>
  <c r="K511" i="3"/>
  <c r="J511" i="3"/>
  <c r="I511" i="3"/>
  <c r="I542" i="3"/>
  <c r="J542" i="3"/>
  <c r="K542" i="3"/>
  <c r="K265" i="3" l="1"/>
  <c r="J265" i="3"/>
  <c r="J513" i="3"/>
  <c r="I265" i="3"/>
  <c r="J583" i="3"/>
  <c r="J93" i="3"/>
  <c r="I268" i="1"/>
  <c r="I159" i="1"/>
  <c r="I93" i="3"/>
  <c r="I443" i="1"/>
  <c r="K93" i="3"/>
  <c r="I583" i="3"/>
  <c r="K583" i="3"/>
  <c r="I513" i="3"/>
  <c r="K513" i="3"/>
  <c r="I355" i="3"/>
  <c r="J355" i="3"/>
  <c r="K355" i="3"/>
  <c r="I356" i="3"/>
  <c r="J356" i="3"/>
  <c r="K356" i="3"/>
  <c r="I495" i="3"/>
  <c r="J495" i="3"/>
  <c r="K495" i="3"/>
  <c r="I496" i="3"/>
  <c r="J496" i="3"/>
  <c r="K496" i="3"/>
  <c r="I494" i="3"/>
  <c r="J494" i="3"/>
  <c r="K494" i="3"/>
  <c r="I497" i="3"/>
  <c r="J497" i="3"/>
  <c r="K497" i="3"/>
  <c r="H753" i="3" l="1"/>
  <c r="F753" i="3"/>
  <c r="E753" i="3"/>
  <c r="D753" i="3"/>
  <c r="C753" i="3"/>
  <c r="L753" i="3"/>
  <c r="K752" i="3"/>
  <c r="J752" i="3"/>
  <c r="I752" i="3"/>
  <c r="H629" i="3"/>
  <c r="C629" i="3"/>
  <c r="D629" i="3"/>
  <c r="E629" i="3"/>
  <c r="F629" i="3"/>
  <c r="L629" i="3"/>
  <c r="H372" i="3"/>
  <c r="C372" i="3"/>
  <c r="D372" i="3"/>
  <c r="E372" i="3"/>
  <c r="F372" i="3"/>
  <c r="L372" i="3"/>
  <c r="K860" i="3"/>
  <c r="J860" i="3"/>
  <c r="I860" i="3"/>
  <c r="K123" i="3"/>
  <c r="J123" i="3"/>
  <c r="I123" i="3"/>
  <c r="K320" i="3"/>
  <c r="J320" i="3"/>
  <c r="I320" i="3"/>
  <c r="K414" i="3"/>
  <c r="J414" i="3"/>
  <c r="I414" i="3"/>
  <c r="K444" i="3"/>
  <c r="J444" i="3"/>
  <c r="I444" i="3"/>
  <c r="I137" i="3"/>
  <c r="J137" i="3"/>
  <c r="K137" i="3"/>
  <c r="I138" i="3"/>
  <c r="J138" i="3"/>
  <c r="K138" i="3"/>
  <c r="I139" i="3"/>
  <c r="J139" i="3"/>
  <c r="K139" i="3"/>
  <c r="I140" i="3"/>
  <c r="J140" i="3"/>
  <c r="K140" i="3"/>
  <c r="I141" i="3"/>
  <c r="J141" i="3"/>
  <c r="K141" i="3"/>
  <c r="I142" i="3"/>
  <c r="J142" i="3"/>
  <c r="K142" i="3"/>
  <c r="I143" i="3"/>
  <c r="J143" i="3"/>
  <c r="K143" i="3"/>
  <c r="I144" i="3"/>
  <c r="J144" i="3"/>
  <c r="K144" i="3"/>
  <c r="K148" i="3"/>
  <c r="J148" i="3"/>
  <c r="I148" i="3"/>
  <c r="I157" i="3"/>
  <c r="J157" i="3"/>
  <c r="K157" i="3"/>
  <c r="I158" i="3"/>
  <c r="J158" i="3"/>
  <c r="K158" i="3"/>
  <c r="I159" i="3"/>
  <c r="J159" i="3"/>
  <c r="K159" i="3"/>
  <c r="I160" i="3"/>
  <c r="J160" i="3"/>
  <c r="K160" i="3"/>
  <c r="K163" i="3"/>
  <c r="J163" i="3"/>
  <c r="I163" i="3"/>
  <c r="K161" i="3"/>
  <c r="J161" i="3"/>
  <c r="I161" i="3"/>
  <c r="I165" i="3"/>
  <c r="J165" i="3"/>
  <c r="K165" i="3"/>
  <c r="I166" i="3"/>
  <c r="J166" i="3"/>
  <c r="K166" i="3"/>
  <c r="I167" i="3"/>
  <c r="J167" i="3"/>
  <c r="K167" i="3"/>
  <c r="I168" i="3"/>
  <c r="J168" i="3"/>
  <c r="K168" i="3"/>
  <c r="I169" i="3"/>
  <c r="J169" i="3"/>
  <c r="K169" i="3"/>
  <c r="I170" i="3"/>
  <c r="J170" i="3"/>
  <c r="K170" i="3"/>
  <c r="K176" i="3"/>
  <c r="J176" i="3"/>
  <c r="I176" i="3"/>
  <c r="I178" i="3"/>
  <c r="J178" i="3"/>
  <c r="K178" i="3"/>
  <c r="I179" i="3"/>
  <c r="J179" i="3"/>
  <c r="K179" i="3"/>
  <c r="I180" i="3"/>
  <c r="J180" i="3"/>
  <c r="K180" i="3"/>
  <c r="I181" i="3"/>
  <c r="J181" i="3"/>
  <c r="K181" i="3"/>
  <c r="I182" i="3"/>
  <c r="J182" i="3"/>
  <c r="K182" i="3"/>
  <c r="I183" i="3"/>
  <c r="J183" i="3"/>
  <c r="K183" i="3"/>
  <c r="K186" i="3"/>
  <c r="J186" i="3"/>
  <c r="I186" i="3"/>
  <c r="H187" i="3"/>
  <c r="C187" i="3"/>
  <c r="D187" i="3"/>
  <c r="E187" i="3"/>
  <c r="F187" i="3"/>
  <c r="L187" i="3"/>
  <c r="K109" i="3"/>
  <c r="J109" i="3"/>
  <c r="I109" i="3"/>
  <c r="K917" i="3"/>
  <c r="J917" i="3"/>
  <c r="I917" i="3"/>
  <c r="K744" i="3"/>
  <c r="J744" i="3"/>
  <c r="I744" i="3"/>
  <c r="I551" i="3"/>
  <c r="I485" i="3"/>
  <c r="I189" i="3"/>
  <c r="J189" i="3"/>
  <c r="K189" i="3"/>
  <c r="I190" i="3"/>
  <c r="J190" i="3"/>
  <c r="K190" i="3"/>
  <c r="K198" i="3"/>
  <c r="J198" i="3"/>
  <c r="I198" i="3"/>
  <c r="K191" i="3"/>
  <c r="J191" i="3"/>
  <c r="I191" i="3"/>
  <c r="I211" i="3"/>
  <c r="J211" i="3"/>
  <c r="K211" i="3"/>
  <c r="I336" i="3"/>
  <c r="J336" i="3"/>
  <c r="K336" i="3"/>
  <c r="I337" i="3"/>
  <c r="J337" i="3"/>
  <c r="K337" i="3"/>
  <c r="I338" i="3"/>
  <c r="J338" i="3"/>
  <c r="K338" i="3"/>
  <c r="K341" i="3"/>
  <c r="J341" i="3"/>
  <c r="I341" i="3"/>
  <c r="K339" i="3"/>
  <c r="J339" i="3"/>
  <c r="I339" i="3"/>
  <c r="I343" i="3"/>
  <c r="J343" i="3"/>
  <c r="K343" i="3"/>
  <c r="I344" i="3"/>
  <c r="J344" i="3"/>
  <c r="K344" i="3"/>
  <c r="I345" i="3"/>
  <c r="J345" i="3"/>
  <c r="K345" i="3"/>
  <c r="I346" i="3"/>
  <c r="J346" i="3"/>
  <c r="K346" i="3"/>
  <c r="I347" i="3"/>
  <c r="J347" i="3"/>
  <c r="K347" i="3"/>
  <c r="I348" i="3"/>
  <c r="J348" i="3"/>
  <c r="K348" i="3"/>
  <c r="I349" i="3"/>
  <c r="J349" i="3"/>
  <c r="K349" i="3"/>
  <c r="I350" i="3"/>
  <c r="J350" i="3"/>
  <c r="K350" i="3"/>
  <c r="I351" i="3"/>
  <c r="J351" i="3"/>
  <c r="K351" i="3"/>
  <c r="K360" i="3"/>
  <c r="J360" i="3"/>
  <c r="I360" i="3"/>
  <c r="K352" i="3"/>
  <c r="J352" i="3"/>
  <c r="I352" i="3"/>
  <c r="I364" i="3"/>
  <c r="J364" i="3"/>
  <c r="K364" i="3"/>
  <c r="I365" i="3"/>
  <c r="J365" i="3"/>
  <c r="K365" i="3"/>
  <c r="I366" i="3"/>
  <c r="J366" i="3"/>
  <c r="K366" i="3"/>
  <c r="I367" i="3"/>
  <c r="J367" i="3"/>
  <c r="K367" i="3"/>
  <c r="K368" i="3"/>
  <c r="J368" i="3"/>
  <c r="I368" i="3"/>
  <c r="I462" i="3"/>
  <c r="J462" i="3"/>
  <c r="K462" i="3"/>
  <c r="I463" i="3"/>
  <c r="J463" i="3"/>
  <c r="K463" i="3"/>
  <c r="I464" i="3"/>
  <c r="J464" i="3"/>
  <c r="K464" i="3"/>
  <c r="I465" i="3"/>
  <c r="J465" i="3"/>
  <c r="K465" i="3"/>
  <c r="I466" i="3"/>
  <c r="J466" i="3"/>
  <c r="K466" i="3"/>
  <c r="K473" i="3"/>
  <c r="J473" i="3"/>
  <c r="I473" i="3"/>
  <c r="K469" i="3"/>
  <c r="J469" i="3"/>
  <c r="I469" i="3"/>
  <c r="I475" i="3"/>
  <c r="J475" i="3"/>
  <c r="K475" i="3"/>
  <c r="I476" i="3"/>
  <c r="J476" i="3"/>
  <c r="K476" i="3"/>
  <c r="I477" i="3"/>
  <c r="J477" i="3"/>
  <c r="K477" i="3"/>
  <c r="I478" i="3"/>
  <c r="J478" i="3"/>
  <c r="K478" i="3"/>
  <c r="I479" i="3"/>
  <c r="J479" i="3"/>
  <c r="K479" i="3"/>
  <c r="I480" i="3"/>
  <c r="J480" i="3"/>
  <c r="K480" i="3"/>
  <c r="K490" i="3"/>
  <c r="J490" i="3"/>
  <c r="I490" i="3"/>
  <c r="K485" i="3"/>
  <c r="I492" i="3"/>
  <c r="J492" i="3"/>
  <c r="K492" i="3"/>
  <c r="I493" i="3"/>
  <c r="J493" i="3"/>
  <c r="K493" i="3"/>
  <c r="K498" i="3"/>
  <c r="J498" i="3"/>
  <c r="I498" i="3"/>
  <c r="I540" i="3"/>
  <c r="J540" i="3"/>
  <c r="K540" i="3"/>
  <c r="I541" i="3"/>
  <c r="J541" i="3"/>
  <c r="K541" i="3"/>
  <c r="K543" i="3"/>
  <c r="J543" i="3"/>
  <c r="I543" i="3"/>
  <c r="I620" i="3"/>
  <c r="J620" i="3"/>
  <c r="K620" i="3"/>
  <c r="I621" i="3"/>
  <c r="J621" i="3"/>
  <c r="K621" i="3"/>
  <c r="I622" i="3"/>
  <c r="J622" i="3"/>
  <c r="K622" i="3"/>
  <c r="I623" i="3"/>
  <c r="J623" i="3"/>
  <c r="K623" i="3"/>
  <c r="I624" i="3"/>
  <c r="J624" i="3"/>
  <c r="K624" i="3"/>
  <c r="I625" i="3"/>
  <c r="J625" i="3"/>
  <c r="K625" i="3"/>
  <c r="I626" i="3"/>
  <c r="J626" i="3"/>
  <c r="K626" i="3"/>
  <c r="I627" i="3"/>
  <c r="J627" i="3"/>
  <c r="K627" i="3"/>
  <c r="K628" i="3"/>
  <c r="J628" i="3"/>
  <c r="I628" i="3"/>
  <c r="I810" i="3"/>
  <c r="J810" i="3"/>
  <c r="K810" i="3"/>
  <c r="I811" i="3"/>
  <c r="J811" i="3"/>
  <c r="K811" i="3"/>
  <c r="I812" i="3"/>
  <c r="J812" i="3"/>
  <c r="K812" i="3"/>
  <c r="I813" i="3"/>
  <c r="J813" i="3"/>
  <c r="K813" i="3"/>
  <c r="I814" i="3"/>
  <c r="J814" i="3"/>
  <c r="K814" i="3"/>
  <c r="I815" i="3"/>
  <c r="J815" i="3"/>
  <c r="K815" i="3"/>
  <c r="I816" i="3"/>
  <c r="J816" i="3"/>
  <c r="K816" i="3"/>
  <c r="I817" i="3"/>
  <c r="J817" i="3"/>
  <c r="K817" i="3"/>
  <c r="I818" i="3"/>
  <c r="J818" i="3"/>
  <c r="K818" i="3"/>
  <c r="I819" i="3"/>
  <c r="J819" i="3"/>
  <c r="K819" i="3"/>
  <c r="I820" i="3"/>
  <c r="J820" i="3"/>
  <c r="K820" i="3"/>
  <c r="I821" i="3"/>
  <c r="J821" i="3"/>
  <c r="K821" i="3"/>
  <c r="I822" i="3"/>
  <c r="J822" i="3"/>
  <c r="K822" i="3"/>
  <c r="I823" i="3"/>
  <c r="J823" i="3"/>
  <c r="K823" i="3"/>
  <c r="K824" i="3"/>
  <c r="J824" i="3"/>
  <c r="I824" i="3"/>
  <c r="I887" i="3"/>
  <c r="J887" i="3"/>
  <c r="K887" i="3"/>
  <c r="I888" i="3"/>
  <c r="J888" i="3"/>
  <c r="K888" i="3"/>
  <c r="I889" i="3"/>
  <c r="J889" i="3"/>
  <c r="K889" i="3"/>
  <c r="K891" i="3"/>
  <c r="J891" i="3"/>
  <c r="I891" i="3"/>
  <c r="K890" i="3"/>
  <c r="J890" i="3"/>
  <c r="I890" i="3"/>
  <c r="I893" i="3"/>
  <c r="J893" i="3"/>
  <c r="K893" i="3"/>
  <c r="I894" i="3"/>
  <c r="J894" i="3"/>
  <c r="K894" i="3"/>
  <c r="K896" i="3"/>
  <c r="J896" i="3"/>
  <c r="I896" i="3"/>
  <c r="K895" i="3"/>
  <c r="J895" i="3"/>
  <c r="I895" i="3"/>
  <c r="I898" i="3"/>
  <c r="J898" i="3"/>
  <c r="K898" i="3"/>
  <c r="I899" i="3"/>
  <c r="J899" i="3"/>
  <c r="K899" i="3"/>
  <c r="I900" i="3"/>
  <c r="J900" i="3"/>
  <c r="K900" i="3"/>
  <c r="I901" i="3"/>
  <c r="J901" i="3"/>
  <c r="K901" i="3"/>
  <c r="I902" i="3"/>
  <c r="J902" i="3"/>
  <c r="K902" i="3"/>
  <c r="I903" i="3"/>
  <c r="J903" i="3"/>
  <c r="K903" i="3"/>
  <c r="K905" i="3"/>
  <c r="J905" i="3"/>
  <c r="I905" i="3"/>
  <c r="K904" i="3"/>
  <c r="J904" i="3"/>
  <c r="I904" i="3"/>
  <c r="I909" i="3"/>
  <c r="J909" i="3"/>
  <c r="K909" i="3"/>
  <c r="I910" i="3"/>
  <c r="J910" i="3"/>
  <c r="K910" i="3"/>
  <c r="I911" i="3"/>
  <c r="J911" i="3"/>
  <c r="K911" i="3"/>
  <c r="I912" i="3"/>
  <c r="J912" i="3"/>
  <c r="K912" i="3"/>
  <c r="K915" i="3"/>
  <c r="J915" i="3"/>
  <c r="I915" i="3"/>
  <c r="K913" i="3"/>
  <c r="J913" i="3"/>
  <c r="I913" i="3"/>
  <c r="I935" i="3"/>
  <c r="J935" i="3"/>
  <c r="K935" i="3"/>
  <c r="I869" i="3"/>
  <c r="J869" i="3"/>
  <c r="K869" i="3"/>
  <c r="I870" i="3"/>
  <c r="J870" i="3"/>
  <c r="K870" i="3"/>
  <c r="I871" i="3"/>
  <c r="J871" i="3"/>
  <c r="K871" i="3"/>
  <c r="I872" i="3"/>
  <c r="J872" i="3"/>
  <c r="K872" i="3"/>
  <c r="I873" i="3"/>
  <c r="J873" i="3"/>
  <c r="K873" i="3"/>
  <c r="I874" i="3"/>
  <c r="J874" i="3"/>
  <c r="K874" i="3"/>
  <c r="I875" i="3"/>
  <c r="J875" i="3"/>
  <c r="K875" i="3"/>
  <c r="K885" i="3"/>
  <c r="J885" i="3"/>
  <c r="I885" i="3"/>
  <c r="K876" i="3"/>
  <c r="J876" i="3"/>
  <c r="I876" i="3"/>
  <c r="I928" i="3"/>
  <c r="J928" i="3"/>
  <c r="K928" i="3"/>
  <c r="J929" i="3"/>
  <c r="I930" i="3"/>
  <c r="J930" i="3"/>
  <c r="K930" i="3"/>
  <c r="I931" i="3"/>
  <c r="J931" i="3"/>
  <c r="K931" i="3"/>
  <c r="I932" i="3"/>
  <c r="J932" i="3"/>
  <c r="K932" i="3"/>
  <c r="I933" i="3"/>
  <c r="J933" i="3"/>
  <c r="K933" i="3"/>
  <c r="I934" i="3"/>
  <c r="J934" i="3"/>
  <c r="K934" i="3"/>
  <c r="K936" i="3"/>
  <c r="J936" i="3"/>
  <c r="I936" i="3"/>
  <c r="I943" i="3"/>
  <c r="J943" i="3"/>
  <c r="K943" i="3"/>
  <c r="I945" i="3"/>
  <c r="J945" i="3"/>
  <c r="K945" i="3"/>
  <c r="I946" i="3"/>
  <c r="J946" i="3"/>
  <c r="K946" i="3"/>
  <c r="I947" i="3"/>
  <c r="J947" i="3"/>
  <c r="K947" i="3"/>
  <c r="K942" i="3"/>
  <c r="J942" i="3"/>
  <c r="I942" i="3"/>
  <c r="K1468" i="1"/>
  <c r="J1468" i="1"/>
  <c r="H1468" i="1"/>
  <c r="G1468" i="1"/>
  <c r="F1468" i="1"/>
  <c r="D1468" i="1"/>
  <c r="C1468" i="1"/>
  <c r="L1468" i="1"/>
  <c r="I1467" i="1"/>
  <c r="K1435" i="1"/>
  <c r="J1435" i="1"/>
  <c r="I1428" i="1"/>
  <c r="K1205" i="1"/>
  <c r="J1205" i="1"/>
  <c r="I1200" i="1"/>
  <c r="K54" i="1"/>
  <c r="J54" i="1"/>
  <c r="I53" i="1"/>
  <c r="K921" i="1"/>
  <c r="J921" i="1"/>
  <c r="H921" i="1"/>
  <c r="G921" i="1"/>
  <c r="F921" i="1"/>
  <c r="D921" i="1"/>
  <c r="C921" i="1"/>
  <c r="L921" i="1"/>
  <c r="I920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32" i="1"/>
  <c r="I319" i="1"/>
  <c r="I320" i="1"/>
  <c r="I321" i="1"/>
  <c r="I322" i="1"/>
  <c r="I323" i="1"/>
  <c r="I324" i="1"/>
  <c r="I325" i="1"/>
  <c r="I326" i="1"/>
  <c r="I318" i="1"/>
  <c r="K347" i="1"/>
  <c r="J347" i="1"/>
  <c r="H347" i="1"/>
  <c r="G347" i="1"/>
  <c r="F347" i="1"/>
  <c r="C347" i="1"/>
  <c r="D347" i="1"/>
  <c r="L347" i="1"/>
  <c r="I122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30" i="1"/>
  <c r="K290" i="1"/>
  <c r="J290" i="1"/>
  <c r="I275" i="1"/>
  <c r="I276" i="1"/>
  <c r="I277" i="1"/>
  <c r="I278" i="1"/>
  <c r="I279" i="1"/>
  <c r="I280" i="1"/>
  <c r="I281" i="1"/>
  <c r="I282" i="1"/>
  <c r="I284" i="1"/>
  <c r="I285" i="1"/>
  <c r="K710" i="1"/>
  <c r="J710" i="1"/>
  <c r="I700" i="1"/>
  <c r="I701" i="1"/>
  <c r="I702" i="1"/>
  <c r="I703" i="1"/>
  <c r="I704" i="1"/>
  <c r="I705" i="1"/>
  <c r="K928" i="1"/>
  <c r="J928" i="1"/>
  <c r="I926" i="1"/>
  <c r="I925" i="1"/>
  <c r="K963" i="1"/>
  <c r="J963" i="1"/>
  <c r="I954" i="1"/>
  <c r="I955" i="1"/>
  <c r="I956" i="1"/>
  <c r="I957" i="1"/>
  <c r="I958" i="1"/>
  <c r="I959" i="1"/>
  <c r="K536" i="1"/>
  <c r="J536" i="1"/>
  <c r="I532" i="1"/>
  <c r="K725" i="1"/>
  <c r="J725" i="1"/>
  <c r="I723" i="1"/>
  <c r="I722" i="1"/>
  <c r="K215" i="1"/>
  <c r="J215" i="1"/>
  <c r="H215" i="1"/>
  <c r="G215" i="1"/>
  <c r="F215" i="1"/>
  <c r="D215" i="1"/>
  <c r="C215" i="1"/>
  <c r="L215" i="1"/>
  <c r="I227" i="1"/>
  <c r="I228" i="1"/>
  <c r="I229" i="1"/>
  <c r="I217" i="1"/>
  <c r="I218" i="1"/>
  <c r="I206" i="1"/>
  <c r="I207" i="1"/>
  <c r="I208" i="1"/>
  <c r="I209" i="1"/>
  <c r="I210" i="1"/>
  <c r="I211" i="1"/>
  <c r="I212" i="1"/>
  <c r="I213" i="1"/>
  <c r="I214" i="1"/>
  <c r="I191" i="1"/>
  <c r="I192" i="1"/>
  <c r="I193" i="1"/>
  <c r="I194" i="1"/>
  <c r="I195" i="1"/>
  <c r="I196" i="1"/>
  <c r="I197" i="1"/>
  <c r="I198" i="1"/>
  <c r="I199" i="1"/>
  <c r="I200" i="1"/>
  <c r="I861" i="1"/>
  <c r="K1522" i="1"/>
  <c r="J1522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25" i="1"/>
  <c r="I1526" i="1"/>
  <c r="I1527" i="1"/>
  <c r="I1528" i="1"/>
  <c r="I1409" i="1"/>
  <c r="I1410" i="1"/>
  <c r="I1411" i="1"/>
  <c r="I1412" i="1"/>
  <c r="I1413" i="1"/>
  <c r="I1414" i="1"/>
  <c r="I1415" i="1"/>
  <c r="I1416" i="1"/>
  <c r="I1417" i="1"/>
  <c r="K1350" i="1"/>
  <c r="J1350" i="1"/>
  <c r="I1332" i="1"/>
  <c r="I1333" i="1"/>
  <c r="I1334" i="1"/>
  <c r="I1335" i="1"/>
  <c r="I1336" i="1"/>
  <c r="I1337" i="1"/>
  <c r="I1338" i="1"/>
  <c r="I1339" i="1"/>
  <c r="I1340" i="1"/>
  <c r="I1341" i="1"/>
  <c r="I1343" i="1"/>
  <c r="I1344" i="1"/>
  <c r="I1345" i="1"/>
  <c r="I1005" i="1"/>
  <c r="I1006" i="1"/>
  <c r="I1007" i="1"/>
  <c r="I1008" i="1"/>
  <c r="I1009" i="1"/>
  <c r="I1010" i="1"/>
  <c r="I1011" i="1"/>
  <c r="I1012" i="1"/>
  <c r="I1013" i="1"/>
  <c r="I857" i="1"/>
  <c r="I858" i="1"/>
  <c r="I859" i="1"/>
  <c r="I860" i="1"/>
  <c r="I853" i="1"/>
  <c r="I854" i="1"/>
  <c r="I855" i="1"/>
  <c r="I856" i="1"/>
  <c r="I788" i="1"/>
  <c r="I789" i="1"/>
  <c r="I790" i="1"/>
  <c r="I791" i="1"/>
  <c r="I792" i="1"/>
  <c r="I793" i="1"/>
  <c r="I787" i="1"/>
  <c r="K785" i="1"/>
  <c r="J785" i="1"/>
  <c r="I770" i="1"/>
  <c r="I771" i="1"/>
  <c r="I772" i="1"/>
  <c r="I773" i="1"/>
  <c r="I774" i="1"/>
  <c r="I775" i="1"/>
  <c r="I776" i="1"/>
  <c r="I777" i="1"/>
  <c r="I778" i="1"/>
  <c r="I779" i="1"/>
  <c r="I780" i="1"/>
  <c r="I769" i="1"/>
  <c r="K767" i="1"/>
  <c r="J767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49" i="1"/>
  <c r="K261" i="1"/>
  <c r="J261" i="1"/>
  <c r="I255" i="1"/>
  <c r="I256" i="1"/>
  <c r="I257" i="1"/>
  <c r="I258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34" i="1"/>
  <c r="I1524" i="1"/>
  <c r="I1529" i="1"/>
  <c r="K629" i="3" l="1"/>
  <c r="I114" i="3"/>
  <c r="I54" i="1"/>
  <c r="I347" i="1"/>
  <c r="I1350" i="1"/>
  <c r="I921" i="1"/>
  <c r="I1468" i="1"/>
  <c r="I215" i="1"/>
  <c r="I963" i="1"/>
  <c r="I187" i="3"/>
  <c r="I153" i="3"/>
  <c r="J485" i="3"/>
  <c r="I829" i="3"/>
  <c r="J372" i="3"/>
  <c r="I629" i="3"/>
  <c r="I507" i="3"/>
  <c r="K551" i="3"/>
  <c r="I748" i="3"/>
  <c r="J420" i="3"/>
  <c r="J919" i="3"/>
  <c r="I323" i="3"/>
  <c r="K507" i="3"/>
  <c r="I867" i="3"/>
  <c r="J629" i="3"/>
  <c r="J187" i="3"/>
  <c r="J153" i="3"/>
  <c r="J867" i="3"/>
  <c r="I372" i="3"/>
  <c r="K187" i="3"/>
  <c r="J446" i="3"/>
  <c r="K372" i="3"/>
  <c r="J551" i="3"/>
  <c r="I919" i="3"/>
  <c r="I420" i="3"/>
  <c r="J124" i="3"/>
  <c r="J753" i="3"/>
  <c r="I124" i="3"/>
  <c r="K953" i="3"/>
  <c r="K753" i="3"/>
  <c r="I753" i="3"/>
  <c r="K867" i="3"/>
  <c r="J507" i="3"/>
  <c r="K124" i="3"/>
  <c r="J323" i="3"/>
  <c r="K323" i="3"/>
  <c r="K420" i="3"/>
  <c r="I446" i="3"/>
  <c r="K446" i="3"/>
  <c r="K153" i="3"/>
  <c r="K114" i="3"/>
  <c r="J114" i="3"/>
  <c r="K919" i="3"/>
  <c r="J748" i="3"/>
  <c r="K748" i="3"/>
  <c r="K829" i="3"/>
  <c r="I236" i="3"/>
  <c r="J829" i="3"/>
  <c r="J236" i="3"/>
  <c r="K236" i="3"/>
  <c r="J953" i="3"/>
  <c r="I953" i="3"/>
  <c r="I1435" i="1"/>
  <c r="I1228" i="1"/>
  <c r="I536" i="1"/>
  <c r="I290" i="1"/>
  <c r="I710" i="1"/>
  <c r="I928" i="1"/>
  <c r="I261" i="1"/>
  <c r="I1522" i="1"/>
  <c r="I725" i="1"/>
  <c r="I1018" i="1"/>
  <c r="I785" i="1"/>
  <c r="I767" i="1"/>
  <c r="I869" i="1"/>
  <c r="I802" i="1"/>
  <c r="K230" i="1" l="1"/>
  <c r="K224" i="1"/>
  <c r="J224" i="1"/>
  <c r="J230" i="1"/>
  <c r="I204" i="1"/>
  <c r="I224" i="1" l="1"/>
  <c r="I230" i="1"/>
  <c r="I539" i="1"/>
</calcChain>
</file>

<file path=xl/sharedStrings.xml><?xml version="1.0" encoding="utf-8"?>
<sst xmlns="http://schemas.openxmlformats.org/spreadsheetml/2006/main" count="10581" uniqueCount="1485">
  <si>
    <t>Matches</t>
  </si>
  <si>
    <t>Runs</t>
  </si>
  <si>
    <t>Catches</t>
  </si>
  <si>
    <t>Stumpings</t>
  </si>
  <si>
    <t>C.Ansell*</t>
  </si>
  <si>
    <t>2*</t>
  </si>
  <si>
    <t>-</t>
  </si>
  <si>
    <t>N.L.Arecco</t>
  </si>
  <si>
    <t>All</t>
  </si>
  <si>
    <t>G.E.L.Ashman</t>
  </si>
  <si>
    <t>7*</t>
  </si>
  <si>
    <t>P.R.Ashton</t>
  </si>
  <si>
    <t>0*</t>
  </si>
  <si>
    <t>C.M.Bartlett</t>
  </si>
  <si>
    <t>J.S.Billing</t>
  </si>
  <si>
    <t>6*</t>
  </si>
  <si>
    <t>21*</t>
  </si>
  <si>
    <t>26*</t>
  </si>
  <si>
    <t>15*</t>
  </si>
  <si>
    <t>D.B.Broughton</t>
  </si>
  <si>
    <t>13*</t>
  </si>
  <si>
    <t>8*</t>
  </si>
  <si>
    <t>11*</t>
  </si>
  <si>
    <t>U.W.Burke</t>
  </si>
  <si>
    <t>C.J.Camp</t>
  </si>
  <si>
    <t>S.J.Caunter</t>
  </si>
  <si>
    <t>M.J.Causey</t>
  </si>
  <si>
    <t>52*</t>
  </si>
  <si>
    <t>29*</t>
  </si>
  <si>
    <t>S.N.Chakraborty</t>
  </si>
  <si>
    <t>17*</t>
  </si>
  <si>
    <t>1*</t>
  </si>
  <si>
    <t>D.D.Christophers</t>
  </si>
  <si>
    <t>9*</t>
  </si>
  <si>
    <t>28*</t>
  </si>
  <si>
    <t>48*</t>
  </si>
  <si>
    <t>F.W.Christophers</t>
  </si>
  <si>
    <t>3*</t>
  </si>
  <si>
    <t>5*</t>
  </si>
  <si>
    <t>60*</t>
  </si>
  <si>
    <t>J.P.Christophers</t>
  </si>
  <si>
    <t>A.J.Churchill</t>
  </si>
  <si>
    <t>83*</t>
  </si>
  <si>
    <t>53*</t>
  </si>
  <si>
    <t>10*</t>
  </si>
  <si>
    <t>D.Churchill</t>
  </si>
  <si>
    <t>78*</t>
  </si>
  <si>
    <t>K.D.Cock</t>
  </si>
  <si>
    <t>G.S.Colwill</t>
  </si>
  <si>
    <t>K.R.T.Connabeer</t>
  </si>
  <si>
    <t>S.Cook</t>
  </si>
  <si>
    <t>43*</t>
  </si>
  <si>
    <t>M.J.V.Coon</t>
  </si>
  <si>
    <t>V.P.Coon</t>
  </si>
  <si>
    <t>41*</t>
  </si>
  <si>
    <t>J.E.C.Crouch</t>
  </si>
  <si>
    <t>D.J.Distin</t>
  </si>
  <si>
    <t>T.A.Durman</t>
  </si>
  <si>
    <t>J.D.Farr</t>
  </si>
  <si>
    <t>R.C.Field</t>
  </si>
  <si>
    <t>37*</t>
  </si>
  <si>
    <t>J.Firth</t>
  </si>
  <si>
    <t>B.R.Foot</t>
  </si>
  <si>
    <t>20*</t>
  </si>
  <si>
    <t>4*</t>
  </si>
  <si>
    <t>A.G.Friend</t>
  </si>
  <si>
    <t>33*</t>
  </si>
  <si>
    <t>J.P.Griffin</t>
  </si>
  <si>
    <t>I.D.Hannaford</t>
  </si>
  <si>
    <t>M.D.Harding</t>
  </si>
  <si>
    <t>A.D.J.Harvey</t>
  </si>
  <si>
    <t>57*</t>
  </si>
  <si>
    <t>A.R.Harvey</t>
  </si>
  <si>
    <t>16*</t>
  </si>
  <si>
    <t>S.D.J.Harvey</t>
  </si>
  <si>
    <t>H.I.McDowell</t>
  </si>
  <si>
    <t>J.P.Head</t>
  </si>
  <si>
    <t>A.D.Hewings</t>
  </si>
  <si>
    <t>A.P.Hewings</t>
  </si>
  <si>
    <t>31*</t>
  </si>
  <si>
    <t>R.Hibbert*</t>
  </si>
  <si>
    <t>K.A.Hodgins</t>
  </si>
  <si>
    <t>J.S.Horton</t>
  </si>
  <si>
    <t>S.D.Hulse</t>
  </si>
  <si>
    <t>18*</t>
  </si>
  <si>
    <t>12*</t>
  </si>
  <si>
    <t>23*</t>
  </si>
  <si>
    <t>C.T.Hutchings</t>
  </si>
  <si>
    <t>81*</t>
  </si>
  <si>
    <t>24*</t>
  </si>
  <si>
    <t>A.J.Lacey</t>
  </si>
  <si>
    <t>N.C.Lewis</t>
  </si>
  <si>
    <t>39*</t>
  </si>
  <si>
    <t>40*</t>
  </si>
  <si>
    <t>P.A.Manfield</t>
  </si>
  <si>
    <t>50*</t>
  </si>
  <si>
    <t>G.W.Marshall</t>
  </si>
  <si>
    <t>34*</t>
  </si>
  <si>
    <t>P.G.Masterson</t>
  </si>
  <si>
    <t>14*</t>
  </si>
  <si>
    <t>R.J.McNichol</t>
  </si>
  <si>
    <t>E.J.Meek</t>
  </si>
  <si>
    <t>C.Milam</t>
  </si>
  <si>
    <t>S.Mills*</t>
  </si>
  <si>
    <t>P.B.Munday</t>
  </si>
  <si>
    <t>K.W.Nicholls</t>
  </si>
  <si>
    <t>59*</t>
  </si>
  <si>
    <t>D.A.Owen</t>
  </si>
  <si>
    <t>S.Pantony</t>
  </si>
  <si>
    <t>M.J.Parkes</t>
  </si>
  <si>
    <t>C.S.Pascoe</t>
  </si>
  <si>
    <t>68*</t>
  </si>
  <si>
    <t>90*</t>
  </si>
  <si>
    <t>M.H.Pascoe</t>
  </si>
  <si>
    <t>P.J.Pascoe</t>
  </si>
  <si>
    <t>P.G.Pascoe</t>
  </si>
  <si>
    <t>104*</t>
  </si>
  <si>
    <t>80*</t>
  </si>
  <si>
    <t>76*</t>
  </si>
  <si>
    <t>114*</t>
  </si>
  <si>
    <t>G.C.Platt</t>
  </si>
  <si>
    <t>T.R.Platt</t>
  </si>
  <si>
    <t>I.J.Porter</t>
  </si>
  <si>
    <t>M.R.Priddle</t>
  </si>
  <si>
    <t>B.A.Pucknell</t>
  </si>
  <si>
    <t>T.Pucknell</t>
  </si>
  <si>
    <t>M.J.Raven</t>
  </si>
  <si>
    <t>P.N.Rice</t>
  </si>
  <si>
    <t>G.Robinson</t>
  </si>
  <si>
    <t>P.J.Stanton</t>
  </si>
  <si>
    <t>103*</t>
  </si>
  <si>
    <t>R.J.Stevinson</t>
  </si>
  <si>
    <t>36*</t>
  </si>
  <si>
    <t>A.J.Tame</t>
  </si>
  <si>
    <t>S.G.Tame</t>
  </si>
  <si>
    <t>T.F.Thynne</t>
  </si>
  <si>
    <t>D.Tidball</t>
  </si>
  <si>
    <t>25*</t>
  </si>
  <si>
    <t>D.Topping</t>
  </si>
  <si>
    <t>C.J.Welch</t>
  </si>
  <si>
    <t>M.D.West</t>
  </si>
  <si>
    <t>38*</t>
  </si>
  <si>
    <t>P.D.West</t>
  </si>
  <si>
    <t>S.G.West</t>
  </si>
  <si>
    <t>A.J.Westwood</t>
  </si>
  <si>
    <t>S.J.W.Westwood</t>
  </si>
  <si>
    <t>S.M.Westwood</t>
  </si>
  <si>
    <t>B.E.N.Wright</t>
  </si>
  <si>
    <t>N.P.Yabsley</t>
  </si>
  <si>
    <t>C.J.Yeo</t>
  </si>
  <si>
    <t>&amp;</t>
  </si>
  <si>
    <t>v</t>
  </si>
  <si>
    <t>(Away)</t>
  </si>
  <si>
    <t>12.8.95</t>
  </si>
  <si>
    <t>*</t>
  </si>
  <si>
    <t>32*</t>
  </si>
  <si>
    <t>Kingskerswell</t>
  </si>
  <si>
    <t>(Home)</t>
  </si>
  <si>
    <t>Whitchurch Wayfarers</t>
  </si>
  <si>
    <t>29.5.04</t>
  </si>
  <si>
    <t>Dawlish &amp; Teignmouth</t>
  </si>
  <si>
    <t>15.6.97</t>
  </si>
  <si>
    <t>Yelverton Bohemians</t>
  </si>
  <si>
    <t>10.7.10</t>
  </si>
  <si>
    <t>28.8.99</t>
  </si>
  <si>
    <t>Dartington &amp; Totnes</t>
  </si>
  <si>
    <t>6.8.05</t>
  </si>
  <si>
    <t>Galmpton</t>
  </si>
  <si>
    <t>2.8.97</t>
  </si>
  <si>
    <t>66*</t>
  </si>
  <si>
    <t>Chelston</t>
  </si>
  <si>
    <t>30.7.05</t>
  </si>
  <si>
    <t>Roborough</t>
  </si>
  <si>
    <t>2.8.08</t>
  </si>
  <si>
    <t>Chudleigh</t>
  </si>
  <si>
    <t>6.7.91</t>
  </si>
  <si>
    <t>Stoke Gabriel</t>
  </si>
  <si>
    <t>17.8.02</t>
  </si>
  <si>
    <t>17.7.10</t>
  </si>
  <si>
    <t>Thorverton</t>
  </si>
  <si>
    <t>26.8.06</t>
  </si>
  <si>
    <t>27.6.92</t>
  </si>
  <si>
    <t>65*</t>
  </si>
  <si>
    <t>3.6.06</t>
  </si>
  <si>
    <t>14.8.99</t>
  </si>
  <si>
    <t>11.8.07</t>
  </si>
  <si>
    <t>19.8.95</t>
  </si>
  <si>
    <t>28.6.08</t>
  </si>
  <si>
    <t>Exeter Civil Service</t>
  </si>
  <si>
    <t>16.5.09</t>
  </si>
  <si>
    <t>27.8.05</t>
  </si>
  <si>
    <t>13.6.09</t>
  </si>
  <si>
    <t>26.6.99</t>
  </si>
  <si>
    <t>20.6.09</t>
  </si>
  <si>
    <t>29.8.92</t>
  </si>
  <si>
    <t>Ipplepen</t>
  </si>
  <si>
    <t>29.5.10</t>
  </si>
  <si>
    <t>Okehampton</t>
  </si>
  <si>
    <t>Bradninch</t>
  </si>
  <si>
    <t>25.7.09</t>
  </si>
  <si>
    <t>14.6.97</t>
  </si>
  <si>
    <t>Kingsbridge</t>
  </si>
  <si>
    <t>21.6.03</t>
  </si>
  <si>
    <t>Dartington</t>
  </si>
  <si>
    <t>6.5.95</t>
  </si>
  <si>
    <t>16.7.05</t>
  </si>
  <si>
    <t>19.6.04</t>
  </si>
  <si>
    <t>Plympton</t>
  </si>
  <si>
    <t>2.9.95</t>
  </si>
  <si>
    <t>5.7.97</t>
  </si>
  <si>
    <t>Clyst St. George</t>
  </si>
  <si>
    <t>7.5.94</t>
  </si>
  <si>
    <t>22.7.00</t>
  </si>
  <si>
    <t>24.6.00</t>
  </si>
  <si>
    <t>Brixham</t>
  </si>
  <si>
    <t>10.6.00</t>
  </si>
  <si>
    <t>92*</t>
  </si>
  <si>
    <t>2.8.03</t>
  </si>
  <si>
    <t>23.6.01</t>
  </si>
  <si>
    <t>3.7.10</t>
  </si>
  <si>
    <t>20.7.96</t>
  </si>
  <si>
    <t>Keyham &amp; Buckfastleigh</t>
  </si>
  <si>
    <t>14.8.04</t>
  </si>
  <si>
    <t>Babbacombe</t>
  </si>
  <si>
    <t>30*</t>
  </si>
  <si>
    <t>47*</t>
  </si>
  <si>
    <t>5.8.00</t>
  </si>
  <si>
    <t>15.5.10</t>
  </si>
  <si>
    <t>2.5.92</t>
  </si>
  <si>
    <t>5.8.95</t>
  </si>
  <si>
    <t>4.6.05</t>
  </si>
  <si>
    <t>21.8.04</t>
  </si>
  <si>
    <t>12.8.06</t>
  </si>
  <si>
    <t>5.6.93</t>
  </si>
  <si>
    <t>24.5.03</t>
  </si>
  <si>
    <t>61*</t>
  </si>
  <si>
    <t>35*</t>
  </si>
  <si>
    <t>7.8.04</t>
  </si>
  <si>
    <t>17.5.97</t>
  </si>
  <si>
    <t>30.8.97</t>
  </si>
  <si>
    <t>19.6.10</t>
  </si>
  <si>
    <t>29.8.09</t>
  </si>
  <si>
    <t>Totnes</t>
  </si>
  <si>
    <t>23.7.94</t>
  </si>
  <si>
    <t>16.6.96</t>
  </si>
  <si>
    <t>45*</t>
  </si>
  <si>
    <t>31.8.96</t>
  </si>
  <si>
    <t>19.6.99</t>
  </si>
  <si>
    <t>15.5.99</t>
  </si>
  <si>
    <t>Mount Wise</t>
  </si>
  <si>
    <t>28.6.03</t>
  </si>
  <si>
    <t>23.8.03</t>
  </si>
  <si>
    <t>Abbotskerswell</t>
  </si>
  <si>
    <t>8.6.02</t>
  </si>
  <si>
    <t>5.6.04</t>
  </si>
  <si>
    <t>Shobrooke Park</t>
  </si>
  <si>
    <t>10.6.95</t>
  </si>
  <si>
    <t>Cockington Corinthians</t>
  </si>
  <si>
    <t>23.8.97</t>
  </si>
  <si>
    <t>28.8.04</t>
  </si>
  <si>
    <t>7.8.99</t>
  </si>
  <si>
    <t>26.6.10</t>
  </si>
  <si>
    <t>26.8.95</t>
  </si>
  <si>
    <t>29.6.96</t>
  </si>
  <si>
    <t>10.8.97</t>
  </si>
  <si>
    <t>6.5.00</t>
  </si>
  <si>
    <t>14.6.08</t>
  </si>
  <si>
    <t>Exeter St. James</t>
  </si>
  <si>
    <t>20.7.91</t>
  </si>
  <si>
    <t>11.7.93</t>
  </si>
  <si>
    <t>19.7.08</t>
  </si>
  <si>
    <t>11.6.05</t>
  </si>
  <si>
    <t>13.5.06</t>
  </si>
  <si>
    <t>Ivybridge</t>
  </si>
  <si>
    <t>15.5.93</t>
  </si>
  <si>
    <t>United Services</t>
  </si>
  <si>
    <t>10.8.02</t>
  </si>
  <si>
    <t>17.6.95</t>
  </si>
  <si>
    <t>8.8.93</t>
  </si>
  <si>
    <t>12.6.99</t>
  </si>
  <si>
    <t>Plymouth Civil Service</t>
  </si>
  <si>
    <t>17.6.00</t>
  </si>
  <si>
    <t>22.5.04</t>
  </si>
  <si>
    <t>3.8.91</t>
  </si>
  <si>
    <t>27.7.02</t>
  </si>
  <si>
    <t>19.7.03</t>
  </si>
  <si>
    <t>31.7.04</t>
  </si>
  <si>
    <t>13.5.95</t>
  </si>
  <si>
    <t>14.5.95</t>
  </si>
  <si>
    <t>9.8.92</t>
  </si>
  <si>
    <t>4.8.07</t>
  </si>
  <si>
    <t>Cornwood</t>
  </si>
  <si>
    <t>18.5.91</t>
  </si>
  <si>
    <t>3.7.93</t>
  </si>
  <si>
    <t>27*</t>
  </si>
  <si>
    <t>31.7.99</t>
  </si>
  <si>
    <t>15.7.00</t>
  </si>
  <si>
    <t>30.6.01</t>
  </si>
  <si>
    <t>58*</t>
  </si>
  <si>
    <t>29.8.98</t>
  </si>
  <si>
    <t>24.5.08</t>
  </si>
  <si>
    <t>22.8.98</t>
  </si>
  <si>
    <t>21.7.01</t>
  </si>
  <si>
    <t>5.8.06</t>
  </si>
  <si>
    <t>9.7.05</t>
  </si>
  <si>
    <t>10.8.91</t>
  </si>
  <si>
    <t>42*</t>
  </si>
  <si>
    <t>26.7.97</t>
  </si>
  <si>
    <t>25.8.07</t>
  </si>
  <si>
    <t>3.8.96</t>
  </si>
  <si>
    <t>31.5.97</t>
  </si>
  <si>
    <t>16.8.97</t>
  </si>
  <si>
    <t>10.6.06</t>
  </si>
  <si>
    <t>27.7.91</t>
  </si>
  <si>
    <t>16.5.92</t>
  </si>
  <si>
    <t>19.5.01</t>
  </si>
  <si>
    <t>14.7.01</t>
  </si>
  <si>
    <t>20.7.02</t>
  </si>
  <si>
    <t>5.6.10</t>
  </si>
  <si>
    <t>19.5.91</t>
  </si>
  <si>
    <t>22.6.96</t>
  </si>
  <si>
    <t>3.5.97</t>
  </si>
  <si>
    <t>12.5.01</t>
  </si>
  <si>
    <t>2.7.94</t>
  </si>
  <si>
    <t>18.6.95</t>
  </si>
  <si>
    <t>1.7.00</t>
  </si>
  <si>
    <t>5.7.03</t>
  </si>
  <si>
    <t>16.8.03</t>
  </si>
  <si>
    <t>7.7.07</t>
  </si>
  <si>
    <t>4.5.96</t>
  </si>
  <si>
    <t>Alphington</t>
  </si>
  <si>
    <t>16.5.98</t>
  </si>
  <si>
    <t>44*</t>
  </si>
  <si>
    <t>11.8.01</t>
  </si>
  <si>
    <t>12.6.04</t>
  </si>
  <si>
    <t>26.7.08</t>
  </si>
  <si>
    <t>4.7.09</t>
  </si>
  <si>
    <t>15.8.09</t>
  </si>
  <si>
    <t>Name</t>
  </si>
  <si>
    <t>Season</t>
  </si>
  <si>
    <t>Returns</t>
  </si>
  <si>
    <t>Maidens</t>
  </si>
  <si>
    <t>Wickets</t>
  </si>
  <si>
    <t>Best</t>
  </si>
  <si>
    <t>0-23</t>
  </si>
  <si>
    <t xml:space="preserve"> 0-8</t>
  </si>
  <si>
    <t xml:space="preserve"> 0-4</t>
  </si>
  <si>
    <t xml:space="preserve"> 0-9</t>
  </si>
  <si>
    <t>0-9</t>
  </si>
  <si>
    <t>3.5.08</t>
  </si>
  <si>
    <t>27.6.09</t>
  </si>
  <si>
    <t xml:space="preserve"> 7-18</t>
  </si>
  <si>
    <t>9.8.98</t>
  </si>
  <si>
    <t>18.5.97</t>
  </si>
  <si>
    <t>9.8.97</t>
  </si>
  <si>
    <t>22.5.99</t>
  </si>
  <si>
    <t>1.5.93</t>
  </si>
  <si>
    <t>20.6.98</t>
  </si>
  <si>
    <t>18.7.09</t>
  </si>
  <si>
    <t>4.7.92</t>
  </si>
  <si>
    <t xml:space="preserve"> 6-20</t>
  </si>
  <si>
    <t xml:space="preserve"> 6-26</t>
  </si>
  <si>
    <t xml:space="preserve"> 6-29</t>
  </si>
  <si>
    <t>22.8.09</t>
  </si>
  <si>
    <t>31.7.10</t>
  </si>
  <si>
    <t>17.6.06</t>
  </si>
  <si>
    <t xml:space="preserve"> 6-43</t>
  </si>
  <si>
    <t>18.7.92</t>
  </si>
  <si>
    <t>10.7.93</t>
  </si>
  <si>
    <t>16.7.94</t>
  </si>
  <si>
    <t>29.6.91</t>
  </si>
  <si>
    <t xml:space="preserve"> 5-15</t>
  </si>
  <si>
    <t>3.9.05</t>
  </si>
  <si>
    <t xml:space="preserve"> 5-19</t>
  </si>
  <si>
    <t>16.6.07</t>
  </si>
  <si>
    <t xml:space="preserve"> 5-20</t>
  </si>
  <si>
    <t xml:space="preserve"> 5-21</t>
  </si>
  <si>
    <t xml:space="preserve"> 5-26</t>
  </si>
  <si>
    <t>19.7.97</t>
  </si>
  <si>
    <t xml:space="preserve"> 5-28</t>
  </si>
  <si>
    <t>10.7.94</t>
  </si>
  <si>
    <t xml:space="preserve"> 5-29</t>
  </si>
  <si>
    <t>7.8.93</t>
  </si>
  <si>
    <t xml:space="preserve"> 5-32</t>
  </si>
  <si>
    <t>4.5.91</t>
  </si>
  <si>
    <t xml:space="preserve"> 5-33</t>
  </si>
  <si>
    <t>15.7.06</t>
  </si>
  <si>
    <t>16.7.95</t>
  </si>
  <si>
    <t xml:space="preserve"> 5-38</t>
  </si>
  <si>
    <t>25.8.01</t>
  </si>
  <si>
    <t>24.8.91</t>
  </si>
  <si>
    <t>8.8.92</t>
  </si>
  <si>
    <t>24.5.97</t>
  </si>
  <si>
    <t xml:space="preserve"> 5-43</t>
  </si>
  <si>
    <t>9.7.94</t>
  </si>
  <si>
    <t xml:space="preserve"> 5-46</t>
  </si>
  <si>
    <t xml:space="preserve"> 5-49</t>
  </si>
  <si>
    <t xml:space="preserve"> 5-50</t>
  </si>
  <si>
    <t xml:space="preserve"> 5-53</t>
  </si>
  <si>
    <t xml:space="preserve"> 5-54</t>
  </si>
  <si>
    <t>17.8.96</t>
  </si>
  <si>
    <t>8.8.98</t>
  </si>
  <si>
    <t>18.7.98</t>
  </si>
  <si>
    <t>13.7.91</t>
  </si>
  <si>
    <t>1.6.91</t>
  </si>
  <si>
    <t>Clyst St.George</t>
  </si>
  <si>
    <t>12.8.00</t>
  </si>
  <si>
    <t>24.8.02</t>
  </si>
  <si>
    <t>25.6.05</t>
  </si>
  <si>
    <t>7.6.03</t>
  </si>
  <si>
    <t>7.6.97</t>
  </si>
  <si>
    <t>12.7.08</t>
  </si>
  <si>
    <t>9.5.98</t>
  </si>
  <si>
    <t>4.7.98</t>
  </si>
  <si>
    <t>15.6.91</t>
  </si>
  <si>
    <t>28.5.05</t>
  </si>
  <si>
    <t>S.D.Hulse †</t>
  </si>
  <si>
    <t>D.Tidball †</t>
  </si>
  <si>
    <t>22.7.95</t>
  </si>
  <si>
    <t>We have adopted the numbering system used by the ECB</t>
  </si>
  <si>
    <t>Debut Match</t>
  </si>
  <si>
    <t>Date</t>
  </si>
  <si>
    <t>Match</t>
  </si>
  <si>
    <t>Number</t>
  </si>
  <si>
    <t>14.7.91</t>
  </si>
  <si>
    <t>31.8.91</t>
  </si>
  <si>
    <t>17.5.92</t>
  </si>
  <si>
    <t>23.5.92</t>
  </si>
  <si>
    <t>8.5.93</t>
  </si>
  <si>
    <t>28.8.93</t>
  </si>
  <si>
    <t>15.5.94</t>
  </si>
  <si>
    <t>20.8.94</t>
  </si>
  <si>
    <t>29.7.95</t>
  </si>
  <si>
    <t>14.6.98</t>
  </si>
  <si>
    <t>25.7.98</t>
  </si>
  <si>
    <t>13.5.00</t>
  </si>
  <si>
    <t>2.9.00</t>
  </si>
  <si>
    <t>9.6.01</t>
  </si>
  <si>
    <t>25.5.02</t>
  </si>
  <si>
    <t>8.5.04</t>
  </si>
  <si>
    <t>1.7.06</t>
  </si>
  <si>
    <t>26.5.07</t>
  </si>
  <si>
    <t>8.5.10</t>
  </si>
  <si>
    <t>W.J.Coon</t>
  </si>
  <si>
    <t>D.J.Durman</t>
  </si>
  <si>
    <t>Please let us know if we do not have your details correct.</t>
  </si>
  <si>
    <t>(WD)</t>
  </si>
  <si>
    <t>(W)</t>
  </si>
  <si>
    <t>(L)</t>
  </si>
  <si>
    <t>223-5</t>
  </si>
  <si>
    <t>(A)</t>
  </si>
  <si>
    <t>26.6.93</t>
  </si>
  <si>
    <t>by</t>
  </si>
  <si>
    <t>1.6.96</t>
  </si>
  <si>
    <t>28.8.10</t>
  </si>
  <si>
    <t>220-8</t>
  </si>
  <si>
    <t>5.5.07</t>
  </si>
  <si>
    <t>211-7</t>
  </si>
  <si>
    <t>1.8.98</t>
  </si>
  <si>
    <t>31.8.02</t>
  </si>
  <si>
    <t>10.5.97</t>
  </si>
  <si>
    <t>19.8.00</t>
  </si>
  <si>
    <t>24.7.10</t>
  </si>
  <si>
    <t>8.8.09</t>
  </si>
  <si>
    <t>2.5.09</t>
  </si>
  <si>
    <t>K.Allen</t>
  </si>
  <si>
    <t>J.Allman*</t>
  </si>
  <si>
    <t>H.W.Bagnall</t>
  </si>
  <si>
    <t>G.J.Ball</t>
  </si>
  <si>
    <t>J.D.Baxter</t>
  </si>
  <si>
    <t>R.J.C.Bettison</t>
  </si>
  <si>
    <t>S.C.Bilverstone</t>
  </si>
  <si>
    <t>F.R.Blackie</t>
  </si>
  <si>
    <t>B.J.Bray</t>
  </si>
  <si>
    <t>T.G.Brewer</t>
  </si>
  <si>
    <t>J.Bromidge</t>
  </si>
  <si>
    <t>71*</t>
  </si>
  <si>
    <t>A.J.Brown</t>
  </si>
  <si>
    <t>W.H.J.Brown</t>
  </si>
  <si>
    <t>M.C.Burch</t>
  </si>
  <si>
    <t>R.W.Camp</t>
  </si>
  <si>
    <t>D.J.Cane-Honeysett</t>
  </si>
  <si>
    <t>R.Cassidy*</t>
  </si>
  <si>
    <t>19*</t>
  </si>
  <si>
    <t>S.R.Chalk</t>
  </si>
  <si>
    <t>R.A.Charles</t>
  </si>
  <si>
    <t>A.L.Christophers</t>
  </si>
  <si>
    <t>W.R.Clarke</t>
  </si>
  <si>
    <t>77*</t>
  </si>
  <si>
    <t>R.J.Cole</t>
  </si>
  <si>
    <t>S.Comerford*</t>
  </si>
  <si>
    <t>A.L.A.Connabeer</t>
  </si>
  <si>
    <t>87*</t>
  </si>
  <si>
    <t>125*</t>
  </si>
  <si>
    <t>A.J.Crawford</t>
  </si>
  <si>
    <t>A.W.Crawford</t>
  </si>
  <si>
    <t>B.J.Cronin</t>
  </si>
  <si>
    <t>J.A.Crouch</t>
  </si>
  <si>
    <t>G.A.Daniell</t>
  </si>
  <si>
    <t>M.Davey*</t>
  </si>
  <si>
    <t>R.Davidson*</t>
  </si>
  <si>
    <t>P.W.Dolley</t>
  </si>
  <si>
    <t>56*</t>
  </si>
  <si>
    <t>J.Ellis*</t>
  </si>
  <si>
    <t>M.Ellis*</t>
  </si>
  <si>
    <t>P.J.Elver</t>
  </si>
  <si>
    <t>J.L.Everett</t>
  </si>
  <si>
    <t>S.Firth</t>
  </si>
  <si>
    <t>A.Gaywood*</t>
  </si>
  <si>
    <t>B.Gaywood*</t>
  </si>
  <si>
    <t>D.A.Gooch</t>
  </si>
  <si>
    <t>V.C.Goode</t>
  </si>
  <si>
    <t>R.F.Goodman</t>
  </si>
  <si>
    <t>S.D.Gregson</t>
  </si>
  <si>
    <t>D.T.Griffin</t>
  </si>
  <si>
    <t>W.R.Grose</t>
  </si>
  <si>
    <t>A.Hammett*</t>
  </si>
  <si>
    <t>J.R.Hargreaves</t>
  </si>
  <si>
    <t>P.R.Harler</t>
  </si>
  <si>
    <t>O.Harrison</t>
  </si>
  <si>
    <t>R.R.Harrison</t>
  </si>
  <si>
    <t>S.Hartland</t>
  </si>
  <si>
    <t>D.B.Harvey</t>
  </si>
  <si>
    <t>C.J.Heath</t>
  </si>
  <si>
    <t>N.J.Hele</t>
  </si>
  <si>
    <t>S.Higgins</t>
  </si>
  <si>
    <t>96*</t>
  </si>
  <si>
    <t>J.W.Horton</t>
  </si>
  <si>
    <t>M.Isaacs</t>
  </si>
  <si>
    <t>L.Jeffery*</t>
  </si>
  <si>
    <t>S.Jones*</t>
  </si>
  <si>
    <t>S.P.Kevern</t>
  </si>
  <si>
    <t>J.E.King</t>
  </si>
  <si>
    <t>S.E.Kings</t>
  </si>
  <si>
    <t>I.K.Klemen</t>
  </si>
  <si>
    <t>D.J.Knowles</t>
  </si>
  <si>
    <t>M.V.Kudliskis</t>
  </si>
  <si>
    <t>112*</t>
  </si>
  <si>
    <t>R.A.Lacey</t>
  </si>
  <si>
    <t>R.S.Lambert</t>
  </si>
  <si>
    <t>A.Larigo</t>
  </si>
  <si>
    <t>M.E.Lee</t>
  </si>
  <si>
    <t>G.J.Lemon</t>
  </si>
  <si>
    <t>M.A.Lentern</t>
  </si>
  <si>
    <t>N.J.Lewis</t>
  </si>
  <si>
    <t>D.J.Lidster</t>
  </si>
  <si>
    <t>N.D.Lidster</t>
  </si>
  <si>
    <t>S.Long</t>
  </si>
  <si>
    <t>G.Lord*</t>
  </si>
  <si>
    <t>J.Lucas</t>
  </si>
  <si>
    <t>S.Machin*</t>
  </si>
  <si>
    <t>R.G.V.Mackmurdo</t>
  </si>
  <si>
    <t>B.D.MacDermot</t>
  </si>
  <si>
    <t>R.Marshall*</t>
  </si>
  <si>
    <t>B.L.Martyn</t>
  </si>
  <si>
    <t>67*</t>
  </si>
  <si>
    <t>I.A.Martyn</t>
  </si>
  <si>
    <t>W.Miller</t>
  </si>
  <si>
    <t>P.C.Millin</t>
  </si>
  <si>
    <t>D.Millington*</t>
  </si>
  <si>
    <t>C.Milner*</t>
  </si>
  <si>
    <t>P.N.Mitchell</t>
  </si>
  <si>
    <t>B.R.Mooney</t>
  </si>
  <si>
    <t>K.T.Moran</t>
  </si>
  <si>
    <t>S.Morgan*</t>
  </si>
  <si>
    <t>J.Morton*</t>
  </si>
  <si>
    <t>S.E.Moranzoni</t>
  </si>
  <si>
    <t>P.L.Murray</t>
  </si>
  <si>
    <t>G.Newman</t>
  </si>
  <si>
    <t>C.E.D.O'Reilly</t>
  </si>
  <si>
    <t>S.D.Page</t>
  </si>
  <si>
    <t>A.H.Pascoe</t>
  </si>
  <si>
    <t>54*</t>
  </si>
  <si>
    <t>G.H.Pascoe</t>
  </si>
  <si>
    <t>R.J.Pascoe</t>
  </si>
  <si>
    <t>T.M.Pascoe</t>
  </si>
  <si>
    <t>R.Paul</t>
  </si>
  <si>
    <t>T.Perrier*</t>
  </si>
  <si>
    <t>M.D.Pinney</t>
  </si>
  <si>
    <t>M.T.Pipkin</t>
  </si>
  <si>
    <t>M.R.Porosa</t>
  </si>
  <si>
    <t>T.Porosa</t>
  </si>
  <si>
    <t>N.Porter</t>
  </si>
  <si>
    <t>A.Potter*</t>
  </si>
  <si>
    <t>R.Prince*</t>
  </si>
  <si>
    <t>C.Rawstron</t>
  </si>
  <si>
    <t>R.D.Rowe</t>
  </si>
  <si>
    <t>R.Salter*</t>
  </si>
  <si>
    <t>C.Sargent*</t>
  </si>
  <si>
    <t>A.Saunders*</t>
  </si>
  <si>
    <t>D.Saunders*</t>
  </si>
  <si>
    <t>T.J.Seward</t>
  </si>
  <si>
    <t>A.Shearer</t>
  </si>
  <si>
    <t>C.T.Shearer</t>
  </si>
  <si>
    <t>B.A.Simpson</t>
  </si>
  <si>
    <t>S.M.Smith</t>
  </si>
  <si>
    <t>S.Spruce</t>
  </si>
  <si>
    <t>I.P.Stanard</t>
  </si>
  <si>
    <t>D.R.Tait</t>
  </si>
  <si>
    <t>C.J.Tame</t>
  </si>
  <si>
    <t>C.Thomas*</t>
  </si>
  <si>
    <t>J.W.F.Thomas</t>
  </si>
  <si>
    <t>D.M.Thompson</t>
  </si>
  <si>
    <t>A.Tyrrell*</t>
  </si>
  <si>
    <t>K.M.Venner</t>
  </si>
  <si>
    <t>S.Walters</t>
  </si>
  <si>
    <t>116*</t>
  </si>
  <si>
    <t>L.Western</t>
  </si>
  <si>
    <t>85*</t>
  </si>
  <si>
    <t>I.D.Wylie</t>
  </si>
  <si>
    <t>G.N.Yabsley</t>
  </si>
  <si>
    <t>Woodland Fort</t>
  </si>
  <si>
    <t>3.5.03</t>
  </si>
  <si>
    <t>Exeter Civil Service (P)</t>
  </si>
  <si>
    <t>13.8.95</t>
  </si>
  <si>
    <t>17.8.03</t>
  </si>
  <si>
    <t>10.7.04</t>
  </si>
  <si>
    <t>25.6.94</t>
  </si>
  <si>
    <t>Cornwood 3rd XI (P)</t>
  </si>
  <si>
    <t>1.9.07</t>
  </si>
  <si>
    <t>10.8.96</t>
  </si>
  <si>
    <t>Exeter 3rd XI</t>
  </si>
  <si>
    <t>20.5.95</t>
  </si>
  <si>
    <t>26.5.01</t>
  </si>
  <si>
    <t>Plympton 3rd XI</t>
  </si>
  <si>
    <t>I.A.Martin</t>
  </si>
  <si>
    <t>9.8.03</t>
  </si>
  <si>
    <t>2.6.07</t>
  </si>
  <si>
    <t>17.7.93</t>
  </si>
  <si>
    <t>30.7.94</t>
  </si>
  <si>
    <t>Chelston (P)</t>
  </si>
  <si>
    <t>19.5.07</t>
  </si>
  <si>
    <t>23.8.08</t>
  </si>
  <si>
    <t>1.9.01</t>
  </si>
  <si>
    <t>D,Topping</t>
  </si>
  <si>
    <t>29.6.05</t>
  </si>
  <si>
    <t>Plymouth 4th XI</t>
  </si>
  <si>
    <t>21.6.97</t>
  </si>
  <si>
    <t>20.8.95</t>
  </si>
  <si>
    <t>30.8.08</t>
  </si>
  <si>
    <t>G.W.Marshal</t>
  </si>
  <si>
    <t>22.6.98</t>
  </si>
  <si>
    <t xml:space="preserve">A.J.Lacey </t>
  </si>
  <si>
    <t xml:space="preserve">Chelston </t>
  </si>
  <si>
    <t>11.5.02</t>
  </si>
  <si>
    <t>Plymouth Civil Service 3rd XI (P)</t>
  </si>
  <si>
    <t>Plymouth Civil Service 2nd XI</t>
  </si>
  <si>
    <t>13.8.94</t>
  </si>
  <si>
    <t>Plymouth Civil Service 3rd XI</t>
  </si>
  <si>
    <t>10.5.08</t>
  </si>
  <si>
    <t>6.8.94</t>
  </si>
  <si>
    <t>28.7.01</t>
  </si>
  <si>
    <t>Dawlish &amp; Teignmouth (P)</t>
  </si>
  <si>
    <t>9.2.06</t>
  </si>
  <si>
    <t>K.R.Connabeer</t>
  </si>
  <si>
    <t>19.6.93</t>
  </si>
  <si>
    <t>Torquay</t>
  </si>
  <si>
    <t>7.6.92</t>
  </si>
  <si>
    <t>Dartington &amp; Totnes 3rd XI (P)</t>
  </si>
  <si>
    <t>29.6.02</t>
  </si>
  <si>
    <t>11.6.94</t>
  </si>
  <si>
    <t>6.6.92</t>
  </si>
  <si>
    <t>18.6.92</t>
  </si>
  <si>
    <t>Paignton 3rd XI</t>
  </si>
  <si>
    <t>24.6.06</t>
  </si>
  <si>
    <t>6.9.03</t>
  </si>
  <si>
    <t>P.A.Mansfield</t>
  </si>
  <si>
    <t>U.V.Burke</t>
  </si>
  <si>
    <t>13.8.05</t>
  </si>
  <si>
    <t>17.8.91</t>
  </si>
  <si>
    <t>Cornwood 3rd XI</t>
  </si>
  <si>
    <t>23.5.09</t>
  </si>
  <si>
    <r>
      <t>Pla</t>
    </r>
    <r>
      <rPr>
        <sz val="11"/>
        <color theme="1"/>
        <rFont val="Calibri"/>
        <family val="2"/>
        <scheme val="minor"/>
      </rPr>
      <t>y</t>
    </r>
    <r>
      <rPr>
        <u/>
        <sz val="11"/>
        <color theme="1"/>
        <rFont val="Calibri"/>
        <family val="2"/>
        <scheme val="minor"/>
      </rPr>
      <t>er</t>
    </r>
  </si>
  <si>
    <t>16.5.97</t>
  </si>
  <si>
    <t>Plymouth CS 3rd XI</t>
  </si>
  <si>
    <t>30.5.09</t>
  </si>
  <si>
    <t>13.9.03</t>
  </si>
  <si>
    <t>27.5.06</t>
  </si>
  <si>
    <t>12.7.03</t>
  </si>
  <si>
    <t>29.7.00</t>
  </si>
  <si>
    <t>6.7.96</t>
  </si>
  <si>
    <t>2nd XI Highest Scores (50+)</t>
  </si>
  <si>
    <t>2nd XI Most Catches in a Match</t>
  </si>
  <si>
    <t>J.Allman</t>
  </si>
  <si>
    <t>20.6.92</t>
  </si>
  <si>
    <t>12.6.93</t>
  </si>
  <si>
    <t>18.6.94</t>
  </si>
  <si>
    <t>K.D.Cock †</t>
  </si>
  <si>
    <r>
      <t>2nd XI Pla</t>
    </r>
    <r>
      <rPr>
        <sz val="20"/>
        <color theme="1"/>
        <rFont val="Calibri"/>
        <family val="2"/>
        <scheme val="minor"/>
      </rPr>
      <t>y</t>
    </r>
    <r>
      <rPr>
        <u/>
        <sz val="20"/>
        <color theme="1"/>
        <rFont val="Calibri"/>
        <family val="2"/>
        <scheme val="minor"/>
      </rPr>
      <t>er’s Numbers</t>
    </r>
  </si>
  <si>
    <r>
      <t>Pla</t>
    </r>
    <r>
      <rPr>
        <sz val="8"/>
        <color theme="1"/>
        <rFont val="Calibri"/>
        <family val="2"/>
        <scheme val="minor"/>
      </rPr>
      <t>y</t>
    </r>
    <r>
      <rPr>
        <u/>
        <sz val="8"/>
        <color theme="1"/>
        <rFont val="Calibri"/>
        <family val="2"/>
        <scheme val="minor"/>
      </rPr>
      <t>er</t>
    </r>
  </si>
  <si>
    <t>11.5.91</t>
  </si>
  <si>
    <t>Exeter St.James</t>
  </si>
  <si>
    <t>9.5.92</t>
  </si>
  <si>
    <t>30.5.92</t>
  </si>
  <si>
    <t>16.5.93</t>
  </si>
  <si>
    <t>22.5.93</t>
  </si>
  <si>
    <t>24.7.93</t>
  </si>
  <si>
    <t>21.8.93</t>
  </si>
  <si>
    <t>28.5.94</t>
  </si>
  <si>
    <t>15.7.95</t>
  </si>
  <si>
    <t>6.6.98</t>
  </si>
  <si>
    <t>8.5.99</t>
  </si>
  <si>
    <t>A.Larigo*</t>
  </si>
  <si>
    <t>W.Miller*</t>
  </si>
  <si>
    <t>18.5.02</t>
  </si>
  <si>
    <t>1.6.02</t>
  </si>
  <si>
    <t>Axminster 3rd XI</t>
  </si>
  <si>
    <t>6.7.02</t>
  </si>
  <si>
    <t>6.5.06</t>
  </si>
  <si>
    <t>S.J.D.Harvey</t>
  </si>
  <si>
    <t>29.7.06</t>
  </si>
  <si>
    <t>28.7.07</t>
  </si>
  <si>
    <t>31.5.08</t>
  </si>
  <si>
    <t>11.7.09</t>
  </si>
  <si>
    <t>* I would be particularly grateful to discover the full initials of these gentlemen</t>
  </si>
  <si>
    <t>The 2nd XI Players</t>
  </si>
  <si>
    <t>282-6</t>
  </si>
  <si>
    <t>265-5d</t>
  </si>
  <si>
    <t>254-6</t>
  </si>
  <si>
    <t>253-1d</t>
  </si>
  <si>
    <t>340-4d</t>
  </si>
  <si>
    <t>292-3d</t>
  </si>
  <si>
    <t>291-9</t>
  </si>
  <si>
    <t>277-3d</t>
  </si>
  <si>
    <t>272-2d</t>
  </si>
  <si>
    <t>267-5</t>
  </si>
  <si>
    <t>260-5</t>
  </si>
  <si>
    <t>249-9</t>
  </si>
  <si>
    <t>248-2</t>
  </si>
  <si>
    <t>1.8.92</t>
  </si>
  <si>
    <t>247-4d</t>
  </si>
  <si>
    <t>245-1d</t>
  </si>
  <si>
    <t>245-3</t>
  </si>
  <si>
    <t>239-9</t>
  </si>
  <si>
    <t>239-5</t>
  </si>
  <si>
    <t>238-5d</t>
  </si>
  <si>
    <t>236-4d</t>
  </si>
  <si>
    <t>234-7</t>
  </si>
  <si>
    <t>Yelverton</t>
  </si>
  <si>
    <t>231-7d</t>
  </si>
  <si>
    <t>230-9</t>
  </si>
  <si>
    <t>228-5</t>
  </si>
  <si>
    <t>29.7.02</t>
  </si>
  <si>
    <t>227-6d</t>
  </si>
  <si>
    <t>3.8.02</t>
  </si>
  <si>
    <t>226-1d</t>
  </si>
  <si>
    <t>226-6d</t>
  </si>
  <si>
    <t>223-6</t>
  </si>
  <si>
    <t>223-9</t>
  </si>
  <si>
    <t>223-2d</t>
  </si>
  <si>
    <t>222-7d</t>
  </si>
  <si>
    <t>221-3d</t>
  </si>
  <si>
    <t>220-8d</t>
  </si>
  <si>
    <t>219-8</t>
  </si>
  <si>
    <t>217-7d</t>
  </si>
  <si>
    <t>216-4d</t>
  </si>
  <si>
    <t>215-5</t>
  </si>
  <si>
    <t>213-7</t>
  </si>
  <si>
    <t>211-3</t>
  </si>
  <si>
    <t>210-4</t>
  </si>
  <si>
    <t>208-7</t>
  </si>
  <si>
    <t>206-8d</t>
  </si>
  <si>
    <t>204-5</t>
  </si>
  <si>
    <t>203-2d</t>
  </si>
  <si>
    <t>12.7.92</t>
  </si>
  <si>
    <t>203-7</t>
  </si>
  <si>
    <t>203-8d</t>
  </si>
  <si>
    <t>202-6</t>
  </si>
  <si>
    <t>1.7.95</t>
  </si>
  <si>
    <t>9.5.09</t>
  </si>
  <si>
    <t>1.8.09</t>
  </si>
  <si>
    <t>8.6.96</t>
  </si>
  <si>
    <t xml:space="preserve"> 7-23</t>
  </si>
  <si>
    <t xml:space="preserve"> 7-25</t>
  </si>
  <si>
    <t xml:space="preserve"> 7-27</t>
  </si>
  <si>
    <t xml:space="preserve"> 7-55</t>
  </si>
  <si>
    <t xml:space="preserve"> 7-63</t>
  </si>
  <si>
    <t xml:space="preserve"> 6-11</t>
  </si>
  <si>
    <t xml:space="preserve"> 6-14</t>
  </si>
  <si>
    <t xml:space="preserve"> 6-25</t>
  </si>
  <si>
    <t>22.6.02</t>
  </si>
  <si>
    <t xml:space="preserve"> 6-30</t>
  </si>
  <si>
    <t xml:space="preserve"> 6-51</t>
  </si>
  <si>
    <t xml:space="preserve"> 6-53</t>
  </si>
  <si>
    <t xml:space="preserve"> 5-4</t>
  </si>
  <si>
    <t xml:space="preserve"> 5-8</t>
  </si>
  <si>
    <t xml:space="preserve"> 5-10</t>
  </si>
  <si>
    <t xml:space="preserve"> 5-11</t>
  </si>
  <si>
    <t xml:space="preserve"> 5-13</t>
  </si>
  <si>
    <t xml:space="preserve"> 5-17</t>
  </si>
  <si>
    <t xml:space="preserve"> 5-18</t>
  </si>
  <si>
    <t>14.7.07</t>
  </si>
  <si>
    <t xml:space="preserve"> 5-24</t>
  </si>
  <si>
    <t xml:space="preserve"> 5-25</t>
  </si>
  <si>
    <t>11.7.92</t>
  </si>
  <si>
    <t xml:space="preserve"> 5-27</t>
  </si>
  <si>
    <t>25.7.92</t>
  </si>
  <si>
    <t xml:space="preserve"> 5-31</t>
  </si>
  <si>
    <t>L.Jeffery</t>
  </si>
  <si>
    <t xml:space="preserve"> 5-48</t>
  </si>
  <si>
    <t xml:space="preserve"> 5-51</t>
  </si>
  <si>
    <t xml:space="preserve"> 5-52</t>
  </si>
  <si>
    <t xml:space="preserve"> 5-67</t>
  </si>
  <si>
    <t xml:space="preserve"> 5-75</t>
  </si>
  <si>
    <t xml:space="preserve"> 5-89</t>
  </si>
  <si>
    <t>(P) - Plate Competition</t>
  </si>
  <si>
    <t>2nd XI Best Bowling (5 wkts+)</t>
  </si>
  <si>
    <t>R.Cassidy</t>
  </si>
  <si>
    <t>B.Gaywood</t>
  </si>
  <si>
    <t>D.Millington</t>
  </si>
  <si>
    <t>A.Potter</t>
  </si>
  <si>
    <t>A.Saunders</t>
  </si>
  <si>
    <t>A.Tyrell*</t>
  </si>
  <si>
    <t xml:space="preserve"> 2-43</t>
  </si>
  <si>
    <t xml:space="preserve"> 2-94</t>
  </si>
  <si>
    <t xml:space="preserve"> 2-53</t>
  </si>
  <si>
    <t xml:space="preserve"> 1-37</t>
  </si>
  <si>
    <t xml:space="preserve"> 2-27</t>
  </si>
  <si>
    <t xml:space="preserve"> 1-17</t>
  </si>
  <si>
    <t xml:space="preserve"> 1-21</t>
  </si>
  <si>
    <t xml:space="preserve"> 3-17</t>
  </si>
  <si>
    <t xml:space="preserve"> 4-30</t>
  </si>
  <si>
    <t xml:space="preserve"> 1-34</t>
  </si>
  <si>
    <t xml:space="preserve"> 0-23</t>
  </si>
  <si>
    <t xml:space="preserve"> 2-46</t>
  </si>
  <si>
    <t xml:space="preserve"> 3-37</t>
  </si>
  <si>
    <t xml:space="preserve"> 2-10</t>
  </si>
  <si>
    <t xml:space="preserve"> 2-47</t>
  </si>
  <si>
    <t xml:space="preserve"> 3-21</t>
  </si>
  <si>
    <t xml:space="preserve"> 4-23</t>
  </si>
  <si>
    <t xml:space="preserve"> 1-26</t>
  </si>
  <si>
    <t xml:space="preserve"> 1-11</t>
  </si>
  <si>
    <t xml:space="preserve"> 3-13</t>
  </si>
  <si>
    <t xml:space="preserve"> 2-22</t>
  </si>
  <si>
    <t xml:space="preserve"> 4-14</t>
  </si>
  <si>
    <t xml:space="preserve"> 4-13</t>
  </si>
  <si>
    <t xml:space="preserve"> 4-12</t>
  </si>
  <si>
    <t xml:space="preserve"> 2-33</t>
  </si>
  <si>
    <t xml:space="preserve"> 4-27</t>
  </si>
  <si>
    <t xml:space="preserve"> 2-12</t>
  </si>
  <si>
    <t xml:space="preserve"> 1-14</t>
  </si>
  <si>
    <t xml:space="preserve"> 3-31</t>
  </si>
  <si>
    <t xml:space="preserve"> 0-55</t>
  </si>
  <si>
    <t xml:space="preserve"> 2-48</t>
  </si>
  <si>
    <t xml:space="preserve"> 1-12</t>
  </si>
  <si>
    <t xml:space="preserve"> 1-20</t>
  </si>
  <si>
    <t xml:space="preserve"> 1-23</t>
  </si>
  <si>
    <t xml:space="preserve"> 2-16</t>
  </si>
  <si>
    <t xml:space="preserve"> 2-37</t>
  </si>
  <si>
    <t xml:space="preserve"> 0-16</t>
  </si>
  <si>
    <t xml:space="preserve"> 0-31</t>
  </si>
  <si>
    <t xml:space="preserve"> 4-19</t>
  </si>
  <si>
    <t xml:space="preserve"> 0-22</t>
  </si>
  <si>
    <t xml:space="preserve"> 0-28</t>
  </si>
  <si>
    <t xml:space="preserve"> 1-28</t>
  </si>
  <si>
    <t xml:space="preserve"> 2-23</t>
  </si>
  <si>
    <t xml:space="preserve"> 3-34</t>
  </si>
  <si>
    <t xml:space="preserve"> 4-22</t>
  </si>
  <si>
    <t xml:space="preserve"> 3-28</t>
  </si>
  <si>
    <t xml:space="preserve"> 0-5</t>
  </si>
  <si>
    <t xml:space="preserve"> 2-15</t>
  </si>
  <si>
    <t xml:space="preserve"> 4-58</t>
  </si>
  <si>
    <t xml:space="preserve"> 3-52</t>
  </si>
  <si>
    <t xml:space="preserve"> 1-36</t>
  </si>
  <si>
    <t xml:space="preserve"> 3-14</t>
  </si>
  <si>
    <t xml:space="preserve"> 3-19</t>
  </si>
  <si>
    <t xml:space="preserve"> 3-12</t>
  </si>
  <si>
    <t xml:space="preserve"> 0-3</t>
  </si>
  <si>
    <t xml:space="preserve"> 2-13</t>
  </si>
  <si>
    <t xml:space="preserve"> 4-16</t>
  </si>
  <si>
    <t xml:space="preserve"> 3-41</t>
  </si>
  <si>
    <t xml:space="preserve"> 4-43</t>
  </si>
  <si>
    <t xml:space="preserve"> 4-33</t>
  </si>
  <si>
    <t xml:space="preserve"> 0-19</t>
  </si>
  <si>
    <t xml:space="preserve"> 1-39</t>
  </si>
  <si>
    <t xml:space="preserve"> 1-16</t>
  </si>
  <si>
    <t xml:space="preserve"> 1-4</t>
  </si>
  <si>
    <t xml:space="preserve"> 3-3</t>
  </si>
  <si>
    <t xml:space="preserve"> 0-10</t>
  </si>
  <si>
    <t xml:space="preserve"> 0-14</t>
  </si>
  <si>
    <t xml:space="preserve"> 4-40</t>
  </si>
  <si>
    <t xml:space="preserve"> 3-11</t>
  </si>
  <si>
    <t xml:space="preserve"> 1-25</t>
  </si>
  <si>
    <t xml:space="preserve"> 4-38</t>
  </si>
  <si>
    <t xml:space="preserve"> 2-9</t>
  </si>
  <si>
    <t xml:space="preserve"> 4-41</t>
  </si>
  <si>
    <t xml:space="preserve"> 0-24</t>
  </si>
  <si>
    <t xml:space="preserve"> 1-43</t>
  </si>
  <si>
    <t xml:space="preserve"> 1-48</t>
  </si>
  <si>
    <t xml:space="preserve"> 0-18</t>
  </si>
  <si>
    <t xml:space="preserve"> 1-15</t>
  </si>
  <si>
    <t xml:space="preserve"> 1-5</t>
  </si>
  <si>
    <t xml:space="preserve"> 3-20</t>
  </si>
  <si>
    <t xml:space="preserve"> 3-39</t>
  </si>
  <si>
    <t xml:space="preserve"> 2-2</t>
  </si>
  <si>
    <t xml:space="preserve"> 1-9</t>
  </si>
  <si>
    <t xml:space="preserve"> 0-25</t>
  </si>
  <si>
    <t xml:space="preserve"> 1-58</t>
  </si>
  <si>
    <t xml:space="preserve"> 0-27</t>
  </si>
  <si>
    <t xml:space="preserve"> 1-42</t>
  </si>
  <si>
    <t xml:space="preserve"> 3-38</t>
  </si>
  <si>
    <t xml:space="preserve"> 0-6</t>
  </si>
  <si>
    <t xml:space="preserve"> 1-33</t>
  </si>
  <si>
    <t xml:space="preserve"> 4-52</t>
  </si>
  <si>
    <t xml:space="preserve"> 4-32</t>
  </si>
  <si>
    <t xml:space="preserve"> 1-18</t>
  </si>
  <si>
    <t xml:space="preserve"> 2-42</t>
  </si>
  <si>
    <t xml:space="preserve"> 1-32</t>
  </si>
  <si>
    <t xml:space="preserve"> 0-29</t>
  </si>
  <si>
    <t xml:space="preserve"> 0-64</t>
  </si>
  <si>
    <t xml:space="preserve"> 0-30</t>
  </si>
  <si>
    <t xml:space="preserve"> 1-27</t>
  </si>
  <si>
    <t xml:space="preserve"> 1-8</t>
  </si>
  <si>
    <t xml:space="preserve"> 2-34</t>
  </si>
  <si>
    <t xml:space="preserve"> 0-21</t>
  </si>
  <si>
    <t xml:space="preserve"> 0-1</t>
  </si>
  <si>
    <t xml:space="preserve"> 3-22</t>
  </si>
  <si>
    <t xml:space="preserve"> 0-34</t>
  </si>
  <si>
    <t xml:space="preserve"> 3-18</t>
  </si>
  <si>
    <t xml:space="preserve"> 0-11</t>
  </si>
  <si>
    <t xml:space="preserve"> 3-32</t>
  </si>
  <si>
    <t xml:space="preserve"> 3-16</t>
  </si>
  <si>
    <t xml:space="preserve"> 3-26</t>
  </si>
  <si>
    <t xml:space="preserve"> 2-40</t>
  </si>
  <si>
    <t xml:space="preserve"> 4-47</t>
  </si>
  <si>
    <t xml:space="preserve"> 0-2</t>
  </si>
  <si>
    <t xml:space="preserve"> 2-41</t>
  </si>
  <si>
    <t xml:space="preserve"> 2-31</t>
  </si>
  <si>
    <t xml:space="preserve"> 4-37</t>
  </si>
  <si>
    <t xml:space="preserve"> 4-57</t>
  </si>
  <si>
    <t xml:space="preserve"> 0-12</t>
  </si>
  <si>
    <t xml:space="preserve"> 1-0</t>
  </si>
  <si>
    <t xml:space="preserve"> 3-67</t>
  </si>
  <si>
    <t xml:space="preserve"> 0-17</t>
  </si>
  <si>
    <t xml:space="preserve"> 1-50</t>
  </si>
  <si>
    <t xml:space="preserve"> 3-6</t>
  </si>
  <si>
    <t xml:space="preserve"> 0-15</t>
  </si>
  <si>
    <t xml:space="preserve"> 1-13</t>
  </si>
  <si>
    <t xml:space="preserve"> 2-21</t>
  </si>
  <si>
    <t xml:space="preserve"> 3-23</t>
  </si>
  <si>
    <t xml:space="preserve"> 1-49</t>
  </si>
  <si>
    <t xml:space="preserve"> 2-26</t>
  </si>
  <si>
    <t xml:space="preserve"> 3-25</t>
  </si>
  <si>
    <t xml:space="preserve"> 4-39</t>
  </si>
  <si>
    <t xml:space="preserve"> 3-50</t>
  </si>
  <si>
    <t xml:space="preserve"> 0-38</t>
  </si>
  <si>
    <t xml:space="preserve"> 3-5</t>
  </si>
  <si>
    <t xml:space="preserve"> 0-26</t>
  </si>
  <si>
    <t xml:space="preserve"> 2-55</t>
  </si>
  <si>
    <t xml:space="preserve"> 2-39</t>
  </si>
  <si>
    <t xml:space="preserve"> 3-54</t>
  </si>
  <si>
    <t xml:space="preserve"> 1-19</t>
  </si>
  <si>
    <t xml:space="preserve"> 1-10</t>
  </si>
  <si>
    <t xml:space="preserve"> 4-9</t>
  </si>
  <si>
    <t xml:space="preserve"> 1-31</t>
  </si>
  <si>
    <t xml:space="preserve"> 3-24</t>
  </si>
  <si>
    <t xml:space="preserve"> 1-1</t>
  </si>
  <si>
    <t xml:space="preserve"> 0-20</t>
  </si>
  <si>
    <t xml:space="preserve"> 0-37</t>
  </si>
  <si>
    <t xml:space="preserve"> 0-35</t>
  </si>
  <si>
    <t xml:space="preserve"> 0-40</t>
  </si>
  <si>
    <t xml:space="preserve"> 2-38</t>
  </si>
  <si>
    <t xml:space="preserve"> 3-9</t>
  </si>
  <si>
    <t xml:space="preserve"> 3-29</t>
  </si>
  <si>
    <t xml:space="preserve"> 3-36</t>
  </si>
  <si>
    <t xml:space="preserve"> 2-17</t>
  </si>
  <si>
    <t xml:space="preserve"> 2-28</t>
  </si>
  <si>
    <t xml:space="preserve"> 2-60</t>
  </si>
  <si>
    <t xml:space="preserve"> 4-59</t>
  </si>
  <si>
    <t xml:space="preserve"> 4-66</t>
  </si>
  <si>
    <t xml:space="preserve"> 0-7</t>
  </si>
  <si>
    <t xml:space="preserve"> 0-51</t>
  </si>
  <si>
    <t xml:space="preserve"> 1-57</t>
  </si>
  <si>
    <t xml:space="preserve"> 4-17</t>
  </si>
  <si>
    <t xml:space="preserve"> 2-29</t>
  </si>
  <si>
    <t xml:space="preserve"> 0-39</t>
  </si>
  <si>
    <t xml:space="preserve"> 2-32</t>
  </si>
  <si>
    <t xml:space="preserve"> 3-45</t>
  </si>
  <si>
    <t xml:space="preserve"> 3-35</t>
  </si>
  <si>
    <t xml:space="preserve"> 4-5</t>
  </si>
  <si>
    <t xml:space="preserve"> 3-43</t>
  </si>
  <si>
    <t xml:space="preserve"> 2-20</t>
  </si>
  <si>
    <t xml:space="preserve"> 3-46</t>
  </si>
  <si>
    <t xml:space="preserve"> 1-29</t>
  </si>
  <si>
    <t xml:space="preserve"> 4-28</t>
  </si>
  <si>
    <t xml:space="preserve"> 3-77</t>
  </si>
  <si>
    <t xml:space="preserve"> 4-21</t>
  </si>
  <si>
    <t>M.Churchill</t>
  </si>
  <si>
    <t>S.Jennings</t>
  </si>
  <si>
    <t>D.Haddrell</t>
  </si>
  <si>
    <t>A.Mole</t>
  </si>
  <si>
    <t>A.Seedhouse-Evans</t>
  </si>
  <si>
    <t>J.Mitchell</t>
  </si>
  <si>
    <t>B.Bignell</t>
  </si>
  <si>
    <t>J.Rush</t>
  </si>
  <si>
    <t>K.West</t>
  </si>
  <si>
    <t>A.Wilson</t>
  </si>
  <si>
    <t xml:space="preserve"> 4-11</t>
  </si>
  <si>
    <t xml:space="preserve"> 2-8</t>
  </si>
  <si>
    <t xml:space="preserve"> 2-19</t>
  </si>
  <si>
    <t xml:space="preserve"> 6-12</t>
  </si>
  <si>
    <t xml:space="preserve"> 4-29</t>
  </si>
  <si>
    <t xml:space="preserve"> 2-18</t>
  </si>
  <si>
    <t xml:space="preserve"> 1-30</t>
  </si>
  <si>
    <t xml:space="preserve"> 1-24</t>
  </si>
  <si>
    <t>T.Higgs</t>
  </si>
  <si>
    <t xml:space="preserve"> 2-30</t>
  </si>
  <si>
    <t xml:space="preserve"> 2-25</t>
  </si>
  <si>
    <t xml:space="preserve"> 3-27</t>
  </si>
  <si>
    <t xml:space="preserve"> 2-4</t>
  </si>
  <si>
    <t xml:space="preserve"> 6-19</t>
  </si>
  <si>
    <t>T.Lark</t>
  </si>
  <si>
    <t xml:space="preserve"> 2-50</t>
  </si>
  <si>
    <t xml:space="preserve"> 2-14</t>
  </si>
  <si>
    <t xml:space="preserve"> 2-1</t>
  </si>
  <si>
    <t xml:space="preserve"> 0-58</t>
  </si>
  <si>
    <t>74*</t>
  </si>
  <si>
    <t>119*</t>
  </si>
  <si>
    <t>G.Colegate</t>
  </si>
  <si>
    <t>0-15</t>
  </si>
  <si>
    <t>0-20</t>
  </si>
  <si>
    <t xml:space="preserve"> 3-56</t>
  </si>
  <si>
    <t xml:space="preserve"> 3-2</t>
  </si>
  <si>
    <t xml:space="preserve"> 4-25</t>
  </si>
  <si>
    <t xml:space="preserve"> 3-30</t>
  </si>
  <si>
    <t xml:space="preserve"> 2-51</t>
  </si>
  <si>
    <t>P.Hicks</t>
  </si>
  <si>
    <t>B.Sercombe</t>
  </si>
  <si>
    <t>M.Manners-Chapman</t>
  </si>
  <si>
    <t>T.Wall</t>
  </si>
  <si>
    <t xml:space="preserve"> 2-11</t>
  </si>
  <si>
    <t>2nd XI Stands of 50 or more</t>
  </si>
  <si>
    <t>1st Wicket</t>
  </si>
  <si>
    <t>2nd Wicket</t>
  </si>
  <si>
    <t>3rd Wicket</t>
  </si>
  <si>
    <t>4th Wicket</t>
  </si>
  <si>
    <t>5th Wicket</t>
  </si>
  <si>
    <t>6th Wicket</t>
  </si>
  <si>
    <t>G Marshall</t>
  </si>
  <si>
    <t>K Nicholls</t>
  </si>
  <si>
    <t>18.7.15</t>
  </si>
  <si>
    <t>K Cock</t>
  </si>
  <si>
    <t>13.6.15</t>
  </si>
  <si>
    <t>Cornwood 4ths</t>
  </si>
  <si>
    <t>29.8.15</t>
  </si>
  <si>
    <t>16.5.15</t>
  </si>
  <si>
    <t>Abbotskerswell 3rds</t>
  </si>
  <si>
    <t>8.8.15</t>
  </si>
  <si>
    <t>Shaldon</t>
  </si>
  <si>
    <t>30.5.15</t>
  </si>
  <si>
    <t>Clyst St George</t>
  </si>
  <si>
    <t>23.5.15</t>
  </si>
  <si>
    <t>20.6.15</t>
  </si>
  <si>
    <t>Paignton 3rds</t>
  </si>
  <si>
    <t>11.7.15</t>
  </si>
  <si>
    <t>27.6.15</t>
  </si>
  <si>
    <t>15.8.15</t>
  </si>
  <si>
    <t>1.8.15</t>
  </si>
  <si>
    <t>22.8.15</t>
  </si>
  <si>
    <t xml:space="preserve"> 6-21</t>
  </si>
  <si>
    <t xml:space="preserve"> 5-1</t>
  </si>
  <si>
    <t>6.6.15</t>
  </si>
  <si>
    <t>25.7.15</t>
  </si>
  <si>
    <t>G.Marshall</t>
  </si>
  <si>
    <t>K.Nicholls</t>
  </si>
  <si>
    <t>31.5.14</t>
  </si>
  <si>
    <t>Updated Sept 15 with figures from 2014 and 2015 seasons.</t>
  </si>
  <si>
    <t>Bovey Tracey 3rd XI</t>
  </si>
  <si>
    <t>12.7.14</t>
  </si>
  <si>
    <t>Chagford</t>
  </si>
  <si>
    <t>23.8.14</t>
  </si>
  <si>
    <t>M.J.Churchill</t>
  </si>
  <si>
    <t>5.7.14</t>
  </si>
  <si>
    <t>Lewdown</t>
  </si>
  <si>
    <t>16.8.14</t>
  </si>
  <si>
    <t>21.6.14</t>
  </si>
  <si>
    <t>9.8.14</t>
  </si>
  <si>
    <t>17.5.14</t>
  </si>
  <si>
    <t>7th Wicket (35+)</t>
  </si>
  <si>
    <t>8th Wicket (35+)</t>
  </si>
  <si>
    <t>9th Wicket (20+)</t>
  </si>
  <si>
    <t>10th Wicket (20+)</t>
  </si>
  <si>
    <t>M Causey</t>
  </si>
  <si>
    <t>T Durman</t>
  </si>
  <si>
    <t>N Yabsley</t>
  </si>
  <si>
    <t>24.5.14</t>
  </si>
  <si>
    <t>102*</t>
  </si>
  <si>
    <t>G Colegate</t>
  </si>
  <si>
    <t>05.7.14</t>
  </si>
  <si>
    <t xml:space="preserve">Dartington &amp; Totnes  </t>
  </si>
  <si>
    <t xml:space="preserve">Babbacombe  </t>
  </si>
  <si>
    <t>5.07.14</t>
  </si>
  <si>
    <t xml:space="preserve">Lewdown  </t>
  </si>
  <si>
    <t>Cornwood 4th XI</t>
  </si>
  <si>
    <t>2.8.14</t>
  </si>
  <si>
    <t>G Colwill</t>
  </si>
  <si>
    <t>A Lacey</t>
  </si>
  <si>
    <t xml:space="preserve">Chagford  </t>
  </si>
  <si>
    <t>S Jennings</t>
  </si>
  <si>
    <t>C Yeo</t>
  </si>
  <si>
    <t>J Crouch</t>
  </si>
  <si>
    <t xml:space="preserve">Clyst St George  </t>
  </si>
  <si>
    <t>30.8.14</t>
  </si>
  <si>
    <t>14.6.14</t>
  </si>
  <si>
    <t>A Harvey</t>
  </si>
  <si>
    <t>R Lambert</t>
  </si>
  <si>
    <t>3.5.14</t>
  </si>
  <si>
    <t>7.6.14</t>
  </si>
  <si>
    <t>Missing: 2011, 2012, 2013</t>
  </si>
  <si>
    <t>J.D.Churchill</t>
  </si>
  <si>
    <t xml:space="preserve"> 8-31</t>
  </si>
  <si>
    <t xml:space="preserve"> 6-31</t>
  </si>
  <si>
    <t>A.Causey</t>
  </si>
  <si>
    <t>72*</t>
  </si>
  <si>
    <t>Plymouth CS and Roborough</t>
  </si>
  <si>
    <t>A.Peters</t>
  </si>
  <si>
    <t>J.Van de Wetering</t>
  </si>
  <si>
    <t>R.Worrall</t>
  </si>
  <si>
    <t xml:space="preserve"> 3-10</t>
  </si>
  <si>
    <t xml:space="preserve"> 5-44</t>
  </si>
  <si>
    <t xml:space="preserve"> 4-35</t>
  </si>
  <si>
    <t xml:space="preserve"> 1-3</t>
  </si>
  <si>
    <t xml:space="preserve"> 5-23</t>
  </si>
  <si>
    <t xml:space="preserve"> 5-30</t>
  </si>
  <si>
    <t xml:space="preserve"> 1-59</t>
  </si>
  <si>
    <t>Last game of 2012 season vs Lewdown (Lewdown 44/7 all out) missing.</t>
  </si>
  <si>
    <t>89*</t>
  </si>
  <si>
    <t>51*</t>
  </si>
  <si>
    <t>K.Connabear</t>
  </si>
  <si>
    <t>7.5.11</t>
  </si>
  <si>
    <t>Whitchurch</t>
  </si>
  <si>
    <t>14.5.11</t>
  </si>
  <si>
    <t>Plympton 3rds</t>
  </si>
  <si>
    <t>28.5.11</t>
  </si>
  <si>
    <t>4.6.11</t>
  </si>
  <si>
    <t>V.Coon</t>
  </si>
  <si>
    <t>16.7.11</t>
  </si>
  <si>
    <t>Plymouth 4ths</t>
  </si>
  <si>
    <t>3.9.11</t>
  </si>
  <si>
    <t>2.7.11</t>
  </si>
  <si>
    <t>R.Lacey</t>
  </si>
  <si>
    <t>A.Connabear</t>
  </si>
  <si>
    <t>13.8.11</t>
  </si>
  <si>
    <t>18.6.11</t>
  </si>
  <si>
    <t>M.Priddle</t>
  </si>
  <si>
    <t>23.7.11</t>
  </si>
  <si>
    <t>R.Lambert</t>
  </si>
  <si>
    <t>D.Durman</t>
  </si>
  <si>
    <t>6.8.11</t>
  </si>
  <si>
    <t>18.5.11</t>
  </si>
  <si>
    <t>M.Coon</t>
  </si>
  <si>
    <t>9.7.11</t>
  </si>
  <si>
    <t>A.Harvey</t>
  </si>
  <si>
    <t xml:space="preserve">Cockington </t>
  </si>
  <si>
    <t>25.6.11</t>
  </si>
  <si>
    <t>11.6.11</t>
  </si>
  <si>
    <t>28.7.12</t>
  </si>
  <si>
    <t>A.J.Causey</t>
  </si>
  <si>
    <t>23.6.12</t>
  </si>
  <si>
    <t>30.6.12</t>
  </si>
  <si>
    <t>Plymouth CS &amp; Roborough</t>
  </si>
  <si>
    <t>9.6.12</t>
  </si>
  <si>
    <t>5.5.12</t>
  </si>
  <si>
    <t>G.Colwill</t>
  </si>
  <si>
    <t>18.8.12</t>
  </si>
  <si>
    <t>11.8.12</t>
  </si>
  <si>
    <t>M.Causey</t>
  </si>
  <si>
    <t>K.Cock</t>
  </si>
  <si>
    <t>26.5.12</t>
  </si>
  <si>
    <t>Plymouth CS</t>
  </si>
  <si>
    <t>12.5.12</t>
  </si>
  <si>
    <t>4.5.13</t>
  </si>
  <si>
    <t xml:space="preserve">G.Colwill </t>
  </si>
  <si>
    <t>Paignton</t>
  </si>
  <si>
    <t>20.7.15</t>
  </si>
  <si>
    <t>27.7.15</t>
  </si>
  <si>
    <t>Bovey Tracey 3rds</t>
  </si>
  <si>
    <t>8.6.13</t>
  </si>
  <si>
    <t>1.6.13</t>
  </si>
  <si>
    <t>15.6.13</t>
  </si>
  <si>
    <t>11.5.13</t>
  </si>
  <si>
    <t>18.5.13</t>
  </si>
  <si>
    <t>6.7.13</t>
  </si>
  <si>
    <t>31.8.13</t>
  </si>
  <si>
    <t>29.6.13</t>
  </si>
  <si>
    <t>24.8.13</t>
  </si>
  <si>
    <t>63*</t>
  </si>
  <si>
    <t>20.7.13</t>
  </si>
  <si>
    <t>27.7.13</t>
  </si>
  <si>
    <t>W.Coon</t>
  </si>
  <si>
    <t>10.8.13</t>
  </si>
  <si>
    <t>Opponents scores of 200+ until 2010</t>
  </si>
  <si>
    <t>Career Bat</t>
  </si>
  <si>
    <t>Career Bowl</t>
  </si>
  <si>
    <t>Stands</t>
  </si>
  <si>
    <t>Keep</t>
  </si>
  <si>
    <t>Keep - but can't update catching</t>
  </si>
  <si>
    <t>Currently 50+ for wickets 1-6, 35 for 7-8 and 20 for 9-10.</t>
  </si>
  <si>
    <t>Proposed change to 50+ for all.</t>
  </si>
  <si>
    <t>Scores</t>
  </si>
  <si>
    <t>Currently 50+, no change.</t>
  </si>
  <si>
    <t>Best Bowl</t>
  </si>
  <si>
    <t>can't update</t>
  </si>
  <si>
    <t>Player Numbers</t>
  </si>
  <si>
    <t>Players</t>
  </si>
  <si>
    <t>not seperate sheet - just kept in career bat/bowl</t>
  </si>
  <si>
    <t>abandon</t>
  </si>
  <si>
    <t>Summary</t>
  </si>
  <si>
    <t>500 runs @ 20 (change to 25)</t>
  </si>
  <si>
    <t>50 wickets (change to 75) @ less than 20</t>
  </si>
  <si>
    <t>50+ wickets (change to 75)</t>
  </si>
  <si>
    <t>1000+ runs</t>
  </si>
  <si>
    <t>Totals</t>
  </si>
  <si>
    <t>AWAY currently 200+, propose abandon or at least 250</t>
  </si>
  <si>
    <t>HOME currently 200+ (change to 250 setting, 200 chasing)</t>
  </si>
  <si>
    <t>HOME &lt;50, keep</t>
  </si>
  <si>
    <t>AWAY &lt;60, proposed &lt;50</t>
  </si>
  <si>
    <t>Stats, 1s &amp; 2s</t>
  </si>
  <si>
    <t>(historically 200+, 250+ as of 2011)</t>
  </si>
  <si>
    <t>Old Stats no longer kept</t>
  </si>
  <si>
    <t>Opposition scores of less than &lt;60</t>
  </si>
  <si>
    <t>49*</t>
  </si>
  <si>
    <t>T.Rush</t>
  </si>
  <si>
    <t>L.Rodger</t>
  </si>
  <si>
    <t>S.Chivers</t>
  </si>
  <si>
    <t xml:space="preserve"> 3-61</t>
  </si>
  <si>
    <t xml:space="preserve"> 1-63</t>
  </si>
  <si>
    <t xml:space="preserve"> 0-0</t>
  </si>
  <si>
    <t xml:space="preserve"> 0-13</t>
  </si>
  <si>
    <t>Last updated:</t>
  </si>
  <si>
    <t>7.5.16</t>
  </si>
  <si>
    <t>Tavistock</t>
  </si>
  <si>
    <t>28.5.16</t>
  </si>
  <si>
    <t>Plymouth 3rds</t>
  </si>
  <si>
    <t>4.3.16</t>
  </si>
  <si>
    <t>11.3.16</t>
  </si>
  <si>
    <t>Ashburton CC - 2nd XI Vs Dartington &amp; Totnes CC - 2nd XI</t>
  </si>
  <si>
    <t>Tavistock CC - 2nd XI Vs Ashburton CC - 2nd XI</t>
  </si>
  <si>
    <t>16.7.16</t>
  </si>
  <si>
    <t>23.7.16</t>
  </si>
  <si>
    <t>Abbotskerswell CC - 2nd XI Vs Ashburton CC - 2nd XI</t>
  </si>
  <si>
    <t>MISSING: (not on play cricket)</t>
  </si>
  <si>
    <t>6.8.16</t>
  </si>
  <si>
    <t>27.8.16</t>
  </si>
  <si>
    <t>256-6</t>
  </si>
  <si>
    <t>253-3</t>
  </si>
  <si>
    <t>254-7</t>
  </si>
  <si>
    <t>256-2</t>
  </si>
  <si>
    <t>280-6d</t>
  </si>
  <si>
    <t>1.9.12</t>
  </si>
  <si>
    <t>S</t>
  </si>
  <si>
    <t>Batsman</t>
  </si>
  <si>
    <t>Opposition</t>
  </si>
  <si>
    <t>Venue</t>
  </si>
  <si>
    <t>Home</t>
  </si>
  <si>
    <t>Away</t>
  </si>
  <si>
    <t>D.B. Broughton</t>
  </si>
  <si>
    <t>J.E.Crouch</t>
  </si>
  <si>
    <t>M</t>
  </si>
  <si>
    <t>I</t>
  </si>
  <si>
    <t>NO</t>
  </si>
  <si>
    <t>HS</t>
  </si>
  <si>
    <t>Ave</t>
  </si>
  <si>
    <t xml:space="preserve"> 2-0</t>
  </si>
  <si>
    <t>Bowler</t>
  </si>
  <si>
    <t>Deliveries</t>
  </si>
  <si>
    <t>S/R</t>
  </si>
  <si>
    <t>Econ</t>
  </si>
  <si>
    <t>P</t>
  </si>
  <si>
    <t>Batsman 1</t>
  </si>
  <si>
    <t>Batsman 2</t>
  </si>
  <si>
    <t>W</t>
  </si>
  <si>
    <t>Figures</t>
  </si>
  <si>
    <t>Total</t>
  </si>
  <si>
    <t>Result</t>
  </si>
  <si>
    <t>2nd XI Most Career Catches</t>
  </si>
  <si>
    <t>Second XI Best Bowling Averages (minimum 50 wickets at less than 20)</t>
  </si>
  <si>
    <t>Second XI Leading Wicket Takers (minimum 100 wickets )</t>
  </si>
  <si>
    <t>5w</t>
  </si>
  <si>
    <t>R</t>
  </si>
  <si>
    <t>D</t>
  </si>
  <si>
    <t>L</t>
  </si>
  <si>
    <t>93*</t>
  </si>
  <si>
    <t>J.Pascoe</t>
  </si>
  <si>
    <t>C.West</t>
  </si>
  <si>
    <t>J.Bartram</t>
  </si>
  <si>
    <t>J.Towers</t>
  </si>
  <si>
    <t>A.J.West</t>
  </si>
  <si>
    <t>T.Cowdrey</t>
  </si>
  <si>
    <t>T.Fursdon</t>
  </si>
  <si>
    <t xml:space="preserve"> 5-16</t>
  </si>
  <si>
    <t xml:space="preserve"> 1-53</t>
  </si>
  <si>
    <t xml:space="preserve"> 0-46</t>
  </si>
  <si>
    <t>5.5.17</t>
  </si>
  <si>
    <t>20.5.17</t>
  </si>
  <si>
    <t>3.6.17</t>
  </si>
  <si>
    <t>17.6.17</t>
  </si>
  <si>
    <t>1.7.17</t>
  </si>
  <si>
    <t>8.7.17</t>
  </si>
  <si>
    <t>15.7.17</t>
  </si>
  <si>
    <t>5.8.17</t>
  </si>
  <si>
    <t>26.8.17</t>
  </si>
  <si>
    <t>2.9.17</t>
  </si>
  <si>
    <t>CY removed partnerships of less than 50 from this list in 2018</t>
  </si>
  <si>
    <t xml:space="preserve"> 3-15</t>
  </si>
  <si>
    <t>H.Field</t>
  </si>
  <si>
    <t xml:space="preserve"> 1-6</t>
  </si>
  <si>
    <t>M.Davies</t>
  </si>
  <si>
    <t>T.Pascoe</t>
  </si>
  <si>
    <t xml:space="preserve"> 1-7</t>
  </si>
  <si>
    <t xml:space="preserve"> 2-44</t>
  </si>
  <si>
    <t>Adam Nye</t>
  </si>
  <si>
    <t>T.Cowdry</t>
  </si>
  <si>
    <t>62*</t>
  </si>
  <si>
    <t>79*</t>
  </si>
  <si>
    <t>N.Kemp</t>
  </si>
  <si>
    <t>F.Partridge</t>
  </si>
  <si>
    <t>S.Higgs</t>
  </si>
  <si>
    <t>Dylan Haddrell</t>
  </si>
  <si>
    <t>C.Towers</t>
  </si>
  <si>
    <t>5.5.18</t>
  </si>
  <si>
    <t>12.5.18</t>
  </si>
  <si>
    <t>Yelverton 2nds</t>
  </si>
  <si>
    <t>19.5.18</t>
  </si>
  <si>
    <t>Shaldon 2nds</t>
  </si>
  <si>
    <t>26.5.18</t>
  </si>
  <si>
    <t>2.6.18</t>
  </si>
  <si>
    <t>Dartington &amp; Totnes 2nds</t>
  </si>
  <si>
    <t>9.6.18</t>
  </si>
  <si>
    <t>Brixham 2nds</t>
  </si>
  <si>
    <t>16.6.18</t>
  </si>
  <si>
    <t>Kingsbridge 2nds</t>
  </si>
  <si>
    <t>30.6.18</t>
  </si>
  <si>
    <t>14.7.18</t>
  </si>
  <si>
    <t>21.7.18</t>
  </si>
  <si>
    <t xml:space="preserve"> 5-37</t>
  </si>
  <si>
    <t>1.9.18</t>
  </si>
  <si>
    <t>D. Haddrell</t>
  </si>
  <si>
    <t>28.7.18</t>
  </si>
  <si>
    <t xml:space="preserve"> 0-33</t>
  </si>
  <si>
    <t xml:space="preserve"> 0-43</t>
  </si>
  <si>
    <t>N.Yabsley</t>
  </si>
  <si>
    <t>18.5.19</t>
  </si>
  <si>
    <t>A.Churchill</t>
  </si>
  <si>
    <t>25.5.19</t>
  </si>
  <si>
    <t>Stoke Gabriel 2nds</t>
  </si>
  <si>
    <t>6.7.19</t>
  </si>
  <si>
    <t>20.7.19</t>
  </si>
  <si>
    <t>J.Crouch</t>
  </si>
  <si>
    <t>27.7.19</t>
  </si>
  <si>
    <t>C.Yeo</t>
  </si>
  <si>
    <t>69*</t>
  </si>
  <si>
    <t>Bridestowe 2nds</t>
  </si>
  <si>
    <t>10.8.19</t>
  </si>
  <si>
    <t>P.Pascoe</t>
  </si>
  <si>
    <t>Cornwood 3rds</t>
  </si>
  <si>
    <t>24.8.19</t>
  </si>
  <si>
    <t>4.5.19</t>
  </si>
  <si>
    <t>Lustleigh</t>
  </si>
  <si>
    <t>29.6.19</t>
  </si>
  <si>
    <t>Chudleigh 2nds</t>
  </si>
  <si>
    <t>17.8.19</t>
  </si>
  <si>
    <t>97*</t>
  </si>
  <si>
    <t>F.Harvey</t>
  </si>
  <si>
    <t>R.Wall</t>
  </si>
  <si>
    <t>J.Baglivi</t>
  </si>
  <si>
    <t>L.Pascoe</t>
  </si>
  <si>
    <t xml:space="preserve"> 4-8</t>
  </si>
  <si>
    <t xml:space="preserve"> 4-34</t>
  </si>
  <si>
    <t xml:space="preserve"> 4-15</t>
  </si>
  <si>
    <t xml:space="preserve"> 2-3</t>
  </si>
  <si>
    <t xml:space="preserve"> 4-26</t>
  </si>
  <si>
    <t xml:space="preserve"> 3-1</t>
  </si>
  <si>
    <r>
      <t>2nd XI Career Batting Fi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>ures</t>
    </r>
  </si>
  <si>
    <t>88*</t>
  </si>
  <si>
    <t>J.Warren</t>
  </si>
  <si>
    <r>
      <t>2nd XI Career Bowlin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 xml:space="preserve"> Fi</t>
    </r>
    <r>
      <rPr>
        <b/>
        <sz val="10"/>
        <rFont val="Arial"/>
        <family val="2"/>
      </rPr>
      <t>g</t>
    </r>
    <r>
      <rPr>
        <b/>
        <u/>
        <sz val="10"/>
        <rFont val="Arial"/>
        <family val="2"/>
      </rPr>
      <t>ures</t>
    </r>
  </si>
  <si>
    <t xml:space="preserve"> 1-22</t>
  </si>
  <si>
    <t>Chudleigh 2nd XI</t>
  </si>
  <si>
    <t>22.8.20</t>
  </si>
  <si>
    <t>1.8.20</t>
  </si>
  <si>
    <t>64*</t>
  </si>
  <si>
    <t>91*</t>
  </si>
  <si>
    <t>S.Reynolds</t>
  </si>
  <si>
    <t>P.Warren</t>
  </si>
  <si>
    <t>N.Wood</t>
  </si>
  <si>
    <t xml:space="preserve"> 1/11</t>
  </si>
  <si>
    <t xml:space="preserve"> 0/32</t>
  </si>
  <si>
    <t>1000 2nd XI Runs</t>
  </si>
  <si>
    <t>South Devon CC - 2nd XI</t>
  </si>
  <si>
    <t>24.7.21</t>
  </si>
  <si>
    <t>Ipplepen CC - 3rd XI</t>
  </si>
  <si>
    <t>31.7.21</t>
  </si>
  <si>
    <t>Hatherleigh CC, Devon - 3rd XI</t>
  </si>
  <si>
    <t>26.6.21</t>
  </si>
  <si>
    <t>Babbacombe CC - 2nd XI</t>
  </si>
  <si>
    <t>17.7.21</t>
  </si>
  <si>
    <t>29.5.21</t>
  </si>
  <si>
    <t>Paignton CC - 3rd XI</t>
  </si>
  <si>
    <t>19.6.21</t>
  </si>
  <si>
    <t>29.8.21</t>
  </si>
  <si>
    <t>Kingsbridge CC - 2nd XI</t>
  </si>
  <si>
    <t>5.6.21</t>
  </si>
  <si>
    <t>Chudleigh CC - 2nd XI</t>
  </si>
  <si>
    <t>14.8.21</t>
  </si>
  <si>
    <t>12.6.21</t>
  </si>
  <si>
    <t>Teignmouth and Shaldon CC - 2nd XI</t>
  </si>
  <si>
    <t>1.5.21</t>
  </si>
  <si>
    <t>Babbacombe 2nd XI</t>
  </si>
  <si>
    <t>South Devon 2nd XI</t>
  </si>
  <si>
    <t>Teignmouth and Shaldon 2nd XI</t>
  </si>
  <si>
    <t>3.7.21</t>
  </si>
  <si>
    <t>Paignton 3rd XL</t>
  </si>
  <si>
    <t>Ipplepen 3rd XI</t>
  </si>
  <si>
    <t>Kingsbridge 2nd XI</t>
  </si>
  <si>
    <t>Hatherleigh 3rd XI</t>
  </si>
  <si>
    <t>28.8.21</t>
  </si>
  <si>
    <t>124*</t>
  </si>
  <si>
    <t>W.Vevers</t>
  </si>
  <si>
    <t>2nd XI Best Averages (min 500 runs, min ave 30.00)</t>
  </si>
  <si>
    <t xml:space="preserve"> 4-3</t>
  </si>
  <si>
    <t xml:space="preserve"> 4-24</t>
  </si>
  <si>
    <t xml:space="preserve"> 3-76</t>
  </si>
  <si>
    <t>G.Wood</t>
  </si>
  <si>
    <t>M.D. West</t>
  </si>
  <si>
    <t>R. Lambert</t>
  </si>
  <si>
    <t>27.08.22</t>
  </si>
  <si>
    <t>A. Seedhouse Evans</t>
  </si>
  <si>
    <t>30.07.22</t>
  </si>
  <si>
    <t>P.G. Pascoe</t>
  </si>
  <si>
    <t>04.06.22</t>
  </si>
  <si>
    <t>99*</t>
  </si>
  <si>
    <t>13.08.22</t>
  </si>
  <si>
    <t>09.07.22</t>
  </si>
  <si>
    <t>M.J. Causey</t>
  </si>
  <si>
    <t>07.05.22</t>
  </si>
  <si>
    <t>Stokeinteignhead</t>
  </si>
  <si>
    <t>23.07.22</t>
  </si>
  <si>
    <t>28.05.22</t>
  </si>
  <si>
    <t>84*</t>
  </si>
  <si>
    <t>Yelverton Bohemians 2nd XI</t>
  </si>
  <si>
    <t>14.05.22</t>
  </si>
  <si>
    <t>16.07.22</t>
  </si>
  <si>
    <t>02.07.22</t>
  </si>
  <si>
    <t>Yelverton 2nd XI</t>
  </si>
  <si>
    <t>A. Seedhouse-Evans</t>
  </si>
  <si>
    <t>03.09.22</t>
  </si>
  <si>
    <t>M. Partridge</t>
  </si>
  <si>
    <t>J. Lewis</t>
  </si>
  <si>
    <t>S. Hill</t>
  </si>
  <si>
    <t>C. Nichols</t>
  </si>
  <si>
    <t>Andy Hayman</t>
  </si>
  <si>
    <t>Alex Hayman</t>
  </si>
  <si>
    <t>P. McGovern</t>
  </si>
  <si>
    <t>R. Thorne</t>
  </si>
  <si>
    <t>B. Cann</t>
  </si>
  <si>
    <t>G. Colwill</t>
  </si>
  <si>
    <t>A. Dadeby</t>
  </si>
  <si>
    <t>D. Greep</t>
  </si>
  <si>
    <t>M. Warren</t>
  </si>
  <si>
    <t xml:space="preserve"> 4-7</t>
  </si>
  <si>
    <t xml:space="preserve"> 3-44</t>
  </si>
  <si>
    <t>A. Hayman</t>
  </si>
  <si>
    <t xml:space="preserve"> 3-7</t>
  </si>
  <si>
    <t>27.05.23</t>
  </si>
  <si>
    <t>A.J. West</t>
  </si>
  <si>
    <t>Yelverton Bohemians CC - 2nd XI</t>
  </si>
  <si>
    <t>15.07.23</t>
  </si>
  <si>
    <t>26.08.23</t>
  </si>
  <si>
    <t>T. Pascoe</t>
  </si>
  <si>
    <t>Stokeinteignhead CC - 1st XI</t>
  </si>
  <si>
    <t>20.05.23</t>
  </si>
  <si>
    <t>Bridestowe 2nd XI</t>
  </si>
  <si>
    <t>19.08.23</t>
  </si>
  <si>
    <t>01.07.23</t>
  </si>
  <si>
    <t>G Robinson</t>
  </si>
  <si>
    <t>03.06.23</t>
  </si>
  <si>
    <t>S. Higgs</t>
  </si>
  <si>
    <t>08.07.23</t>
  </si>
  <si>
    <t>A Westwood</t>
  </si>
  <si>
    <t>Yelverton Bohemians CC 2nd XI</t>
  </si>
  <si>
    <t>29.07.23</t>
  </si>
  <si>
    <t>2nd XI Highest Totals (250+)</t>
  </si>
  <si>
    <t>Lowest team scores (50 or less)</t>
  </si>
  <si>
    <t>Lowest team scores against (50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</si>
</sst>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u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53">
    <xf numFmtId="0" fontId="0" fillId="0" borderId="0" xfId="0"/>
    <xf numFmtId="0" fontId="2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left"/>
    </xf>
    <xf numFmtId="0" fontId="28" fillId="0" borderId="0" xfId="42" applyFont="1"/>
    <xf numFmtId="0" fontId="28" fillId="0" borderId="0" xfId="42" applyFont="1" applyAlignment="1">
      <alignment wrapText="1"/>
    </xf>
    <xf numFmtId="0" fontId="30" fillId="0" borderId="0" xfId="42" applyFont="1"/>
    <xf numFmtId="0" fontId="31" fillId="0" borderId="0" xfId="42" applyFont="1"/>
    <xf numFmtId="165" fontId="31" fillId="0" borderId="0" xfId="42" applyNumberFormat="1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5" fontId="23" fillId="0" borderId="0" xfId="0" applyNumberFormat="1" applyFont="1" applyAlignment="1">
      <alignment horizontal="right"/>
    </xf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right"/>
    </xf>
    <xf numFmtId="0" fontId="32" fillId="0" borderId="0" xfId="42" applyFont="1" applyAlignment="1">
      <alignment wrapText="1"/>
    </xf>
    <xf numFmtId="0" fontId="32" fillId="0" borderId="0" xfId="42" applyFont="1" applyAlignment="1">
      <alignment horizontal="center" wrapText="1"/>
    </xf>
    <xf numFmtId="0" fontId="32" fillId="0" borderId="0" xfId="42" applyFont="1" applyAlignment="1">
      <alignment horizontal="right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165" fontId="32" fillId="0" borderId="0" xfId="0" applyNumberFormat="1" applyFont="1" applyAlignment="1">
      <alignment horizontal="right"/>
    </xf>
    <xf numFmtId="165" fontId="31" fillId="0" borderId="0" xfId="42" applyNumberFormat="1" applyFont="1" applyAlignment="1">
      <alignment horizontal="center"/>
    </xf>
    <xf numFmtId="0" fontId="31" fillId="0" borderId="0" xfId="42" applyFont="1" applyAlignment="1">
      <alignment horizontal="center" wrapText="1"/>
    </xf>
    <xf numFmtId="165" fontId="32" fillId="0" borderId="0" xfId="42" applyNumberFormat="1" applyFont="1" applyAlignment="1">
      <alignment horizontal="center" wrapText="1"/>
    </xf>
    <xf numFmtId="165" fontId="23" fillId="0" borderId="0" xfId="0" applyNumberFormat="1" applyFont="1"/>
    <xf numFmtId="0" fontId="33" fillId="0" borderId="0" xfId="42" applyFont="1"/>
    <xf numFmtId="0" fontId="33" fillId="0" borderId="0" xfId="42" applyFont="1" applyAlignment="1">
      <alignment horizontal="left"/>
    </xf>
    <xf numFmtId="14" fontId="23" fillId="0" borderId="0" xfId="0" applyNumberFormat="1" applyFont="1" applyAlignment="1">
      <alignment horizontal="right"/>
    </xf>
    <xf numFmtId="0" fontId="25" fillId="0" borderId="0" xfId="0" applyFont="1"/>
    <xf numFmtId="0" fontId="16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34" fillId="0" borderId="0" xfId="0" applyFont="1"/>
    <xf numFmtId="0" fontId="0" fillId="0" borderId="0" xfId="0" applyAlignment="1">
      <alignment horizontal="left"/>
    </xf>
    <xf numFmtId="0" fontId="21" fillId="0" borderId="0" xfId="0" applyFont="1" applyAlignment="1">
      <alignment vertical="top"/>
    </xf>
    <xf numFmtId="0" fontId="18" fillId="0" borderId="0" xfId="42" applyAlignment="1">
      <alignment horizontal="left"/>
    </xf>
    <xf numFmtId="0" fontId="18" fillId="0" borderId="0" xfId="42" applyAlignment="1">
      <alignment horizontal="right"/>
    </xf>
    <xf numFmtId="0" fontId="18" fillId="0" borderId="0" xfId="42"/>
    <xf numFmtId="0" fontId="38" fillId="0" borderId="0" xfId="42" applyFont="1"/>
    <xf numFmtId="0" fontId="38" fillId="0" borderId="0" xfId="42" applyFont="1" applyAlignment="1">
      <alignment horizontal="left"/>
    </xf>
    <xf numFmtId="0" fontId="39" fillId="0" borderId="0" xfId="42" applyFont="1"/>
    <xf numFmtId="0" fontId="41" fillId="0" borderId="0" xfId="0" applyFont="1" applyAlignment="1">
      <alignment horizontal="left"/>
    </xf>
    <xf numFmtId="0" fontId="41" fillId="0" borderId="0" xfId="0" applyFont="1"/>
    <xf numFmtId="17" fontId="18" fillId="0" borderId="0" xfId="42" applyNumberFormat="1" applyAlignment="1">
      <alignment horizontal="left"/>
    </xf>
    <xf numFmtId="0" fontId="42" fillId="0" borderId="0" xfId="0" applyFont="1"/>
    <xf numFmtId="2" fontId="18" fillId="0" borderId="0" xfId="42" applyNumberFormat="1" applyAlignment="1">
      <alignment horizontal="right"/>
    </xf>
    <xf numFmtId="0" fontId="41" fillId="0" borderId="0" xfId="0" applyFont="1" applyAlignment="1">
      <alignment horizontal="right"/>
    </xf>
    <xf numFmtId="0" fontId="43" fillId="0" borderId="0" xfId="0" applyFont="1"/>
    <xf numFmtId="0" fontId="43" fillId="0" borderId="0" xfId="0" applyFont="1" applyAlignment="1">
      <alignment horizontal="right" wrapText="1"/>
    </xf>
    <xf numFmtId="2" fontId="43" fillId="0" borderId="0" xfId="0" applyNumberFormat="1" applyFont="1" applyAlignment="1">
      <alignment horizontal="right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right" wrapText="1"/>
    </xf>
    <xf numFmtId="2" fontId="41" fillId="0" borderId="0" xfId="0" applyNumberFormat="1" applyFont="1" applyAlignment="1">
      <alignment horizontal="right" wrapText="1"/>
    </xf>
    <xf numFmtId="0" fontId="41" fillId="0" borderId="11" xfId="0" applyFont="1" applyBorder="1" applyAlignment="1">
      <alignment horizontal="right" wrapText="1"/>
    </xf>
    <xf numFmtId="2" fontId="41" fillId="0" borderId="11" xfId="0" applyNumberFormat="1" applyFont="1" applyBorder="1" applyAlignment="1">
      <alignment horizontal="right" wrapText="1"/>
    </xf>
    <xf numFmtId="0" fontId="41" fillId="0" borderId="0" xfId="0" applyFont="1" applyAlignment="1">
      <alignment vertical="center" wrapText="1"/>
    </xf>
    <xf numFmtId="2" fontId="41" fillId="0" borderId="0" xfId="0" applyNumberFormat="1" applyFont="1" applyAlignment="1">
      <alignment horizontal="right" vertical="center" wrapText="1"/>
    </xf>
    <xf numFmtId="2" fontId="41" fillId="0" borderId="0" xfId="0" applyNumberFormat="1" applyFont="1"/>
    <xf numFmtId="2" fontId="41" fillId="0" borderId="0" xfId="0" applyNumberFormat="1" applyFont="1" applyAlignment="1">
      <alignment vertical="center" wrapText="1"/>
    </xf>
    <xf numFmtId="0" fontId="41" fillId="0" borderId="11" xfId="0" applyFont="1" applyBorder="1" applyAlignment="1">
      <alignment wrapText="1"/>
    </xf>
    <xf numFmtId="0" fontId="41" fillId="0" borderId="0" xfId="0" applyFont="1" applyAlignment="1">
      <alignment horizontal="left" wrapText="1"/>
    </xf>
    <xf numFmtId="2" fontId="41" fillId="0" borderId="0" xfId="0" applyNumberFormat="1" applyFont="1" applyAlignment="1">
      <alignment horizontal="right"/>
    </xf>
    <xf numFmtId="2" fontId="41" fillId="0" borderId="11" xfId="0" applyNumberFormat="1" applyFont="1" applyBorder="1" applyAlignment="1">
      <alignment horizontal="right"/>
    </xf>
    <xf numFmtId="0" fontId="41" fillId="0" borderId="10" xfId="0" applyFont="1" applyBorder="1" applyAlignment="1">
      <alignment horizontal="right" wrapText="1"/>
    </xf>
    <xf numFmtId="2" fontId="41" fillId="0" borderId="10" xfId="0" applyNumberFormat="1" applyFont="1" applyBorder="1" applyAlignment="1">
      <alignment horizontal="right" wrapText="1"/>
    </xf>
    <xf numFmtId="164" fontId="41" fillId="0" borderId="0" xfId="0" applyNumberFormat="1" applyFont="1" applyAlignment="1">
      <alignment vertical="center" wrapText="1"/>
    </xf>
    <xf numFmtId="2" fontId="41" fillId="0" borderId="10" xfId="0" applyNumberFormat="1" applyFont="1" applyBorder="1" applyAlignment="1">
      <alignment horizontal="right"/>
    </xf>
    <xf numFmtId="0" fontId="41" fillId="0" borderId="0" xfId="0" applyFont="1" applyAlignment="1">
      <alignment horizontal="right" vertical="center" wrapText="1"/>
    </xf>
    <xf numFmtId="17" fontId="18" fillId="0" borderId="0" xfId="42" applyNumberFormat="1"/>
    <xf numFmtId="0" fontId="44" fillId="0" borderId="0" xfId="42" applyFont="1" applyAlignment="1">
      <alignment horizontal="center"/>
    </xf>
    <xf numFmtId="0" fontId="44" fillId="0" borderId="0" xfId="42" applyFont="1" applyAlignment="1">
      <alignment horizontal="right"/>
    </xf>
    <xf numFmtId="164" fontId="44" fillId="0" borderId="0" xfId="42" applyNumberFormat="1" applyFont="1" applyAlignment="1">
      <alignment horizontal="right"/>
    </xf>
    <xf numFmtId="2" fontId="44" fillId="0" borderId="0" xfId="42" applyNumberFormat="1" applyFont="1" applyAlignment="1">
      <alignment horizontal="right"/>
    </xf>
    <xf numFmtId="0" fontId="43" fillId="0" borderId="0" xfId="0" applyFont="1" applyAlignment="1">
      <alignment horizontal="left"/>
    </xf>
    <xf numFmtId="164" fontId="43" fillId="0" borderId="0" xfId="0" applyNumberFormat="1" applyFont="1" applyAlignment="1">
      <alignment horizontal="right" wrapText="1"/>
    </xf>
    <xf numFmtId="164" fontId="41" fillId="0" borderId="0" xfId="0" applyNumberFormat="1" applyFont="1" applyAlignment="1">
      <alignment horizontal="right"/>
    </xf>
    <xf numFmtId="0" fontId="41" fillId="0" borderId="11" xfId="0" applyFont="1" applyBorder="1" applyAlignment="1">
      <alignment horizontal="right"/>
    </xf>
    <xf numFmtId="164" fontId="41" fillId="0" borderId="11" xfId="0" applyNumberFormat="1" applyFont="1" applyBorder="1" applyAlignment="1">
      <alignment horizontal="right"/>
    </xf>
    <xf numFmtId="17" fontId="41" fillId="0" borderId="0" xfId="0" applyNumberFormat="1" applyFont="1" applyAlignment="1">
      <alignment horizontal="right"/>
    </xf>
    <xf numFmtId="16" fontId="41" fillId="0" borderId="0" xfId="0" applyNumberFormat="1" applyFont="1" applyAlignment="1">
      <alignment horizontal="right" wrapText="1"/>
    </xf>
    <xf numFmtId="17" fontId="41" fillId="0" borderId="0" xfId="0" applyNumberFormat="1" applyFont="1" applyAlignment="1">
      <alignment horizontal="right" wrapText="1"/>
    </xf>
    <xf numFmtId="0" fontId="41" fillId="0" borderId="0" xfId="0" applyFont="1" applyAlignment="1">
      <alignment horizontal="center"/>
    </xf>
    <xf numFmtId="164" fontId="41" fillId="0" borderId="0" xfId="0" applyNumberFormat="1" applyFont="1"/>
    <xf numFmtId="16" fontId="41" fillId="0" borderId="0" xfId="0" applyNumberFormat="1" applyFont="1" applyAlignment="1">
      <alignment horizontal="right"/>
    </xf>
    <xf numFmtId="16" fontId="41" fillId="0" borderId="11" xfId="0" applyNumberFormat="1" applyFont="1" applyBorder="1" applyAlignment="1">
      <alignment horizontal="right"/>
    </xf>
    <xf numFmtId="17" fontId="41" fillId="0" borderId="11" xfId="0" applyNumberFormat="1" applyFont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43" applyFont="1" applyAlignment="1" applyProtection="1">
      <alignment horizontal="right" wrapText="1"/>
    </xf>
    <xf numFmtId="17" fontId="46" fillId="0" borderId="0" xfId="43" applyNumberFormat="1" applyFont="1" applyAlignment="1" applyProtection="1">
      <alignment horizontal="right" wrapText="1"/>
    </xf>
    <xf numFmtId="164" fontId="41" fillId="0" borderId="0" xfId="0" applyNumberFormat="1" applyFont="1" applyAlignment="1">
      <alignment horizontal="right" vertical="center" wrapText="1"/>
    </xf>
    <xf numFmtId="0" fontId="39" fillId="0" borderId="0" xfId="42" applyFont="1" applyAlignment="1">
      <alignment horizontal="right"/>
    </xf>
    <xf numFmtId="2" fontId="43" fillId="0" borderId="0" xfId="0" applyNumberFormat="1" applyFont="1" applyAlignment="1">
      <alignment horizontal="left"/>
    </xf>
    <xf numFmtId="2" fontId="41" fillId="0" borderId="0" xfId="0" applyNumberFormat="1" applyFont="1" applyAlignment="1">
      <alignment horizontal="left"/>
    </xf>
    <xf numFmtId="1" fontId="41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/>
    </xf>
    <xf numFmtId="0" fontId="44" fillId="0" borderId="0" xfId="42" applyFont="1" applyAlignment="1">
      <alignment vertical="top"/>
    </xf>
    <xf numFmtId="0" fontId="36" fillId="0" borderId="0" xfId="42" applyFont="1" applyAlignment="1">
      <alignment vertical="top"/>
    </xf>
    <xf numFmtId="0" fontId="18" fillId="0" borderId="0" xfId="42" applyAlignment="1">
      <alignment vertical="top" wrapText="1"/>
    </xf>
    <xf numFmtId="0" fontId="18" fillId="0" borderId="0" xfId="42" applyAlignment="1">
      <alignment horizontal="left" vertical="top" wrapText="1"/>
    </xf>
    <xf numFmtId="0" fontId="40" fillId="0" borderId="0" xfId="42" applyFont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7" fillId="0" borderId="0" xfId="42" applyFont="1" applyAlignment="1">
      <alignment vertical="top"/>
    </xf>
    <xf numFmtId="0" fontId="4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8" fillId="0" borderId="0" xfId="42" applyAlignment="1">
      <alignment horizontal="left" vertical="top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9" fillId="0" borderId="0" xfId="42" applyFont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1" fillId="0" borderId="0" xfId="0" applyFont="1" applyFill="1" applyAlignment="1">
      <alignment horizontal="left"/>
    </xf>
    <xf numFmtId="16" fontId="41" fillId="0" borderId="0" xfId="0" applyNumberFormat="1" applyFont="1" applyFill="1" applyAlignment="1">
      <alignment horizontal="left"/>
    </xf>
    <xf numFmtId="164" fontId="41" fillId="0" borderId="0" xfId="0" applyNumberFormat="1" applyFont="1" applyFill="1" applyAlignment="1">
      <alignment horizontal="left"/>
    </xf>
    <xf numFmtId="2" fontId="41" fillId="0" borderId="0" xfId="0" applyNumberFormat="1" applyFont="1" applyFill="1" applyAlignment="1">
      <alignment horizontal="left"/>
    </xf>
    <xf numFmtId="0" fontId="41" fillId="0" borderId="0" xfId="0" applyFont="1" applyFill="1"/>
    <xf numFmtId="0" fontId="36" fillId="0" borderId="0" xfId="42" applyFont="1" applyFill="1" applyAlignment="1">
      <alignment horizontal="left"/>
    </xf>
    <xf numFmtId="0" fontId="39" fillId="0" borderId="0" xfId="42" applyFont="1" applyFill="1" applyAlignment="1">
      <alignment horizontal="left"/>
    </xf>
    <xf numFmtId="0" fontId="18" fillId="0" borderId="0" xfId="42" applyFill="1" applyAlignment="1">
      <alignment horizontal="left"/>
    </xf>
    <xf numFmtId="0" fontId="40" fillId="0" borderId="0" xfId="42" applyFont="1" applyFill="1" applyAlignment="1">
      <alignment horizontal="left"/>
    </xf>
    <xf numFmtId="165" fontId="40" fillId="0" borderId="0" xfId="42" applyNumberFormat="1" applyFont="1" applyFill="1" applyAlignment="1">
      <alignment horizontal="left"/>
    </xf>
    <xf numFmtId="0" fontId="44" fillId="0" borderId="0" xfId="42" applyFont="1" applyFill="1" applyAlignment="1">
      <alignment horizontal="left"/>
    </xf>
    <xf numFmtId="165" fontId="41" fillId="0" borderId="0" xfId="0" applyNumberFormat="1" applyFont="1" applyFill="1" applyAlignment="1">
      <alignment horizontal="left"/>
    </xf>
    <xf numFmtId="0" fontId="40" fillId="0" borderId="0" xfId="42" applyFont="1" applyFill="1" applyAlignment="1">
      <alignment horizontal="left" wrapText="1"/>
    </xf>
    <xf numFmtId="0" fontId="41" fillId="0" borderId="0" xfId="0" applyFont="1" applyFill="1" applyAlignment="1">
      <alignment horizontal="left" vertical="top" wrapText="1"/>
    </xf>
    <xf numFmtId="0" fontId="47" fillId="0" borderId="0" xfId="0" applyFont="1" applyFill="1" applyAlignment="1">
      <alignment horizontal="left" vertical="top" wrapText="1"/>
    </xf>
    <xf numFmtId="0" fontId="41" fillId="0" borderId="0" xfId="0" applyFont="1" applyFill="1" applyAlignment="1">
      <alignment horizontal="left" vertical="center"/>
    </xf>
    <xf numFmtId="1" fontId="41" fillId="0" borderId="0" xfId="0" applyNumberFormat="1" applyFont="1" applyFill="1" applyAlignment="1">
      <alignment horizontal="left"/>
    </xf>
    <xf numFmtId="1" fontId="41" fillId="0" borderId="0" xfId="0" applyNumberFormat="1" applyFont="1" applyFill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47" fillId="0" borderId="0" xfId="42" applyFont="1" applyFill="1" applyAlignment="1">
      <alignment horizontal="left" wrapText="1"/>
    </xf>
    <xf numFmtId="14" fontId="41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165" fontId="47" fillId="0" borderId="0" xfId="0" applyNumberFormat="1" applyFont="1" applyFill="1" applyAlignment="1">
      <alignment horizontal="left"/>
    </xf>
    <xf numFmtId="17" fontId="18" fillId="0" borderId="0" xfId="42" applyNumberFormat="1" applyFill="1" applyAlignment="1">
      <alignment horizontal="left"/>
    </xf>
    <xf numFmtId="165" fontId="18" fillId="0" borderId="0" xfId="42" applyNumberFormat="1" applyFill="1" applyAlignment="1">
      <alignment horizontal="left"/>
    </xf>
    <xf numFmtId="0" fontId="43" fillId="0" borderId="0" xfId="0" applyFont="1" applyFill="1" applyAlignment="1">
      <alignment horizontal="left"/>
    </xf>
    <xf numFmtId="0" fontId="36" fillId="0" borderId="0" xfId="42" applyFont="1" applyFill="1" applyAlignment="1">
      <alignment horizontal="left" vertical="top"/>
    </xf>
    <xf numFmtId="0" fontId="44" fillId="0" borderId="0" xfId="42" applyFont="1" applyFill="1" applyAlignment="1">
      <alignment horizontal="left" vertical="top"/>
    </xf>
    <xf numFmtId="0" fontId="18" fillId="0" borderId="0" xfId="42" applyFill="1"/>
    <xf numFmtId="15" fontId="41" fillId="0" borderId="0" xfId="0" applyNumberFormat="1" applyFont="1" applyFill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2 2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41"/>
  <sheetViews>
    <sheetView topLeftCell="A1376" zoomScaleNormal="100" workbookViewId="0">
      <selection activeCell="A1397" sqref="A1397"/>
    </sheetView>
  </sheetViews>
  <sheetFormatPr defaultRowHeight="12.75" x14ac:dyDescent="0.2"/>
  <cols>
    <col min="1" max="1" width="20.28515625" style="47" customWidth="1"/>
    <col min="2" max="4" width="9.140625" style="51"/>
    <col min="5" max="5" width="10.28515625" style="51" customWidth="1"/>
    <col min="6" max="8" width="9.140625" style="51"/>
    <col min="9" max="9" width="11.5703125" style="66" bestFit="1" customWidth="1"/>
    <col min="10" max="10" width="9.140625" style="51"/>
    <col min="11" max="11" width="10.85546875" style="51" customWidth="1"/>
    <col min="12" max="12" width="9.140625" style="51"/>
    <col min="13" max="13" width="10.7109375" style="46" customWidth="1"/>
    <col min="14" max="16384" width="9.140625" style="47"/>
  </cols>
  <sheetData>
    <row r="1" spans="1:12" x14ac:dyDescent="0.2">
      <c r="A1" s="45" t="s">
        <v>1373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42" t="s">
        <v>1229</v>
      </c>
      <c r="B2" s="73">
        <v>45170</v>
      </c>
      <c r="C2" s="42"/>
      <c r="D2" s="42"/>
      <c r="E2" s="42"/>
      <c r="F2" s="48"/>
      <c r="G2" s="42"/>
      <c r="H2" s="42"/>
      <c r="I2" s="42"/>
      <c r="J2" s="42"/>
      <c r="K2" s="42"/>
      <c r="L2" s="42"/>
    </row>
    <row r="3" spans="1:12" x14ac:dyDescent="0.2">
      <c r="A3" s="49"/>
      <c r="B3" s="41"/>
      <c r="C3" s="41"/>
      <c r="D3" s="41"/>
      <c r="E3" s="41"/>
      <c r="F3" s="41"/>
      <c r="G3" s="41"/>
      <c r="H3" s="41"/>
      <c r="I3" s="50"/>
      <c r="J3" s="41"/>
      <c r="L3" s="41"/>
    </row>
    <row r="4" spans="1:12" x14ac:dyDescent="0.2">
      <c r="A4" s="52" t="s">
        <v>338</v>
      </c>
      <c r="B4" s="53" t="s">
        <v>339</v>
      </c>
      <c r="C4" s="53" t="s">
        <v>1259</v>
      </c>
      <c r="D4" s="53" t="s">
        <v>1260</v>
      </c>
      <c r="E4" s="53" t="s">
        <v>1261</v>
      </c>
      <c r="F4" s="53">
        <v>50</v>
      </c>
      <c r="G4" s="53">
        <v>100</v>
      </c>
      <c r="H4" s="53" t="s">
        <v>1279</v>
      </c>
      <c r="I4" s="54" t="s">
        <v>1262</v>
      </c>
      <c r="J4" s="53" t="s">
        <v>2</v>
      </c>
      <c r="K4" s="53" t="s">
        <v>3</v>
      </c>
      <c r="L4" s="53" t="s">
        <v>0</v>
      </c>
    </row>
    <row r="5" spans="1:12" x14ac:dyDescent="0.2">
      <c r="A5" s="55" t="s">
        <v>465</v>
      </c>
      <c r="B5" s="56">
        <v>2000</v>
      </c>
      <c r="C5" s="56">
        <v>2</v>
      </c>
      <c r="D5" s="56">
        <v>0</v>
      </c>
      <c r="E5" s="56">
        <v>10</v>
      </c>
      <c r="F5" s="56">
        <v>0</v>
      </c>
      <c r="G5" s="56">
        <v>0</v>
      </c>
      <c r="H5" s="56">
        <v>12</v>
      </c>
      <c r="I5" s="57">
        <v>6</v>
      </c>
      <c r="J5" s="56">
        <v>1</v>
      </c>
      <c r="K5" s="56" t="s">
        <v>6</v>
      </c>
      <c r="L5" s="56">
        <v>2</v>
      </c>
    </row>
    <row r="6" spans="1:12" x14ac:dyDescent="0.2">
      <c r="A6" s="55"/>
      <c r="B6" s="56">
        <v>2001</v>
      </c>
      <c r="C6" s="56">
        <v>5</v>
      </c>
      <c r="D6" s="56">
        <v>2</v>
      </c>
      <c r="E6" s="56">
        <v>7</v>
      </c>
      <c r="F6" s="56">
        <v>0</v>
      </c>
      <c r="G6" s="56">
        <v>0</v>
      </c>
      <c r="H6" s="56">
        <v>23</v>
      </c>
      <c r="I6" s="57">
        <v>7.67</v>
      </c>
      <c r="J6" s="56">
        <v>4</v>
      </c>
      <c r="K6" s="56" t="s">
        <v>6</v>
      </c>
      <c r="L6" s="56">
        <v>7</v>
      </c>
    </row>
    <row r="7" spans="1:12" x14ac:dyDescent="0.2">
      <c r="A7" s="55"/>
      <c r="B7" s="58" t="s">
        <v>8</v>
      </c>
      <c r="C7" s="58">
        <v>7</v>
      </c>
      <c r="D7" s="58">
        <v>2</v>
      </c>
      <c r="E7" s="58">
        <v>10</v>
      </c>
      <c r="F7" s="58">
        <v>0</v>
      </c>
      <c r="G7" s="58">
        <v>0</v>
      </c>
      <c r="H7" s="58">
        <v>35</v>
      </c>
      <c r="I7" s="59">
        <v>7</v>
      </c>
      <c r="J7" s="58">
        <v>5</v>
      </c>
      <c r="K7" s="58" t="s">
        <v>6</v>
      </c>
      <c r="L7" s="58">
        <v>9</v>
      </c>
    </row>
    <row r="8" spans="1:12" x14ac:dyDescent="0.2">
      <c r="A8" s="55"/>
      <c r="B8" s="56"/>
      <c r="C8" s="56"/>
      <c r="D8" s="56"/>
      <c r="E8" s="56"/>
      <c r="F8" s="56"/>
      <c r="G8" s="56"/>
      <c r="H8" s="56"/>
      <c r="I8" s="57"/>
      <c r="J8" s="56"/>
      <c r="K8" s="56"/>
      <c r="L8" s="56"/>
    </row>
    <row r="9" spans="1:12" x14ac:dyDescent="0.2">
      <c r="A9" s="55" t="s">
        <v>466</v>
      </c>
      <c r="B9" s="56">
        <v>2002</v>
      </c>
      <c r="C9" s="56">
        <v>2</v>
      </c>
      <c r="D9" s="56">
        <v>0</v>
      </c>
      <c r="E9" s="56">
        <v>6</v>
      </c>
      <c r="F9" s="56">
        <v>0</v>
      </c>
      <c r="G9" s="56">
        <v>0</v>
      </c>
      <c r="H9" s="56">
        <v>7</v>
      </c>
      <c r="I9" s="57">
        <v>3.5</v>
      </c>
      <c r="J9" s="56">
        <v>4</v>
      </c>
      <c r="K9" s="56" t="s">
        <v>6</v>
      </c>
      <c r="L9" s="56">
        <v>2</v>
      </c>
    </row>
    <row r="10" spans="1:12" x14ac:dyDescent="0.2">
      <c r="A10" s="55"/>
      <c r="B10" s="56"/>
      <c r="C10" s="56"/>
      <c r="D10" s="56"/>
      <c r="E10" s="56"/>
      <c r="F10" s="56"/>
      <c r="G10" s="56"/>
      <c r="H10" s="56"/>
      <c r="I10" s="57"/>
      <c r="J10" s="56"/>
      <c r="K10" s="56"/>
      <c r="L10" s="56"/>
    </row>
    <row r="11" spans="1:12" x14ac:dyDescent="0.2">
      <c r="A11" s="55" t="s">
        <v>4</v>
      </c>
      <c r="B11" s="56">
        <v>2007</v>
      </c>
      <c r="C11" s="56">
        <v>1</v>
      </c>
      <c r="D11" s="56">
        <v>0</v>
      </c>
      <c r="E11" s="56">
        <v>11</v>
      </c>
      <c r="F11" s="56">
        <v>0</v>
      </c>
      <c r="G11" s="56">
        <v>0</v>
      </c>
      <c r="H11" s="56">
        <v>11</v>
      </c>
      <c r="I11" s="57">
        <v>11</v>
      </c>
      <c r="J11" s="56">
        <v>0</v>
      </c>
      <c r="K11" s="56" t="s">
        <v>6</v>
      </c>
      <c r="L11" s="56">
        <v>2</v>
      </c>
    </row>
    <row r="12" spans="1:12" x14ac:dyDescent="0.2">
      <c r="A12" s="55"/>
      <c r="B12" s="56"/>
      <c r="C12" s="56"/>
      <c r="D12" s="56"/>
      <c r="E12" s="56"/>
      <c r="F12" s="56"/>
      <c r="G12" s="56"/>
      <c r="H12" s="56"/>
      <c r="I12" s="57"/>
      <c r="J12" s="56"/>
      <c r="K12" s="56"/>
      <c r="L12" s="56"/>
    </row>
    <row r="13" spans="1:12" x14ac:dyDescent="0.2">
      <c r="A13" s="55" t="s">
        <v>7</v>
      </c>
      <c r="B13" s="56">
        <v>2001</v>
      </c>
      <c r="C13" s="56">
        <v>1</v>
      </c>
      <c r="D13" s="56">
        <v>0</v>
      </c>
      <c r="E13" s="56">
        <v>5</v>
      </c>
      <c r="F13" s="56">
        <v>0</v>
      </c>
      <c r="G13" s="56">
        <v>0</v>
      </c>
      <c r="H13" s="56">
        <v>5</v>
      </c>
      <c r="I13" s="57">
        <v>5</v>
      </c>
      <c r="J13" s="56">
        <v>0</v>
      </c>
      <c r="K13" s="56" t="s">
        <v>6</v>
      </c>
      <c r="L13" s="56">
        <v>1</v>
      </c>
    </row>
    <row r="14" spans="1:12" x14ac:dyDescent="0.2">
      <c r="A14" s="55"/>
      <c r="B14" s="56">
        <v>2004</v>
      </c>
      <c r="C14" s="56">
        <v>4</v>
      </c>
      <c r="D14" s="56">
        <v>0</v>
      </c>
      <c r="E14" s="56">
        <v>9</v>
      </c>
      <c r="F14" s="56">
        <v>0</v>
      </c>
      <c r="G14" s="56">
        <v>0</v>
      </c>
      <c r="H14" s="56">
        <v>23</v>
      </c>
      <c r="I14" s="57">
        <v>5.75</v>
      </c>
      <c r="J14" s="56">
        <v>2</v>
      </c>
      <c r="K14" s="56" t="s">
        <v>6</v>
      </c>
      <c r="L14" s="56">
        <v>5</v>
      </c>
    </row>
    <row r="15" spans="1:12" x14ac:dyDescent="0.2">
      <c r="A15" s="55"/>
      <c r="B15" s="58" t="s">
        <v>8</v>
      </c>
      <c r="C15" s="58">
        <v>5</v>
      </c>
      <c r="D15" s="58">
        <v>0</v>
      </c>
      <c r="E15" s="58">
        <v>9</v>
      </c>
      <c r="F15" s="58">
        <v>0</v>
      </c>
      <c r="G15" s="58">
        <v>0</v>
      </c>
      <c r="H15" s="58">
        <v>28</v>
      </c>
      <c r="I15" s="59">
        <v>5.6</v>
      </c>
      <c r="J15" s="58">
        <v>2</v>
      </c>
      <c r="K15" s="58" t="s">
        <v>6</v>
      </c>
      <c r="L15" s="58">
        <v>6</v>
      </c>
    </row>
    <row r="16" spans="1:12" x14ac:dyDescent="0.2">
      <c r="A16" s="55"/>
      <c r="B16" s="56"/>
      <c r="C16" s="56"/>
      <c r="D16" s="56"/>
      <c r="E16" s="56"/>
      <c r="F16" s="56"/>
      <c r="G16" s="56"/>
      <c r="H16" s="56"/>
      <c r="I16" s="57"/>
      <c r="J16" s="56"/>
      <c r="K16" s="56"/>
      <c r="L16" s="56"/>
    </row>
    <row r="17" spans="1:13" x14ac:dyDescent="0.2">
      <c r="A17" s="55" t="s">
        <v>9</v>
      </c>
      <c r="B17" s="56">
        <v>1994</v>
      </c>
      <c r="C17" s="56">
        <v>12</v>
      </c>
      <c r="D17" s="56">
        <v>5</v>
      </c>
      <c r="E17" s="56" t="s">
        <v>225</v>
      </c>
      <c r="F17" s="56">
        <v>0</v>
      </c>
      <c r="G17" s="56">
        <v>0</v>
      </c>
      <c r="H17" s="56">
        <v>148</v>
      </c>
      <c r="I17" s="57">
        <v>21.14</v>
      </c>
      <c r="J17" s="56">
        <v>3</v>
      </c>
      <c r="K17" s="56" t="s">
        <v>6</v>
      </c>
      <c r="L17" s="56">
        <v>12</v>
      </c>
    </row>
    <row r="18" spans="1:13" x14ac:dyDescent="0.2">
      <c r="A18" s="55"/>
      <c r="B18" s="56">
        <v>1995</v>
      </c>
      <c r="C18" s="56">
        <v>10</v>
      </c>
      <c r="D18" s="56">
        <v>0</v>
      </c>
      <c r="E18" s="56">
        <v>108</v>
      </c>
      <c r="F18" s="56">
        <v>2</v>
      </c>
      <c r="G18" s="56">
        <v>1</v>
      </c>
      <c r="H18" s="56">
        <v>387</v>
      </c>
      <c r="I18" s="57">
        <v>38.700000000000003</v>
      </c>
      <c r="J18" s="56">
        <v>3</v>
      </c>
      <c r="K18" s="56" t="s">
        <v>6</v>
      </c>
      <c r="L18" s="56">
        <v>10</v>
      </c>
    </row>
    <row r="19" spans="1:13" x14ac:dyDescent="0.2">
      <c r="A19" s="55"/>
      <c r="B19" s="58" t="s">
        <v>8</v>
      </c>
      <c r="C19" s="58">
        <v>22</v>
      </c>
      <c r="D19" s="58">
        <v>5</v>
      </c>
      <c r="E19" s="58">
        <v>108</v>
      </c>
      <c r="F19" s="58">
        <v>2</v>
      </c>
      <c r="G19" s="58">
        <v>1</v>
      </c>
      <c r="H19" s="58">
        <v>535</v>
      </c>
      <c r="I19" s="59">
        <v>31.47</v>
      </c>
      <c r="J19" s="58">
        <v>6</v>
      </c>
      <c r="K19" s="58" t="s">
        <v>6</v>
      </c>
      <c r="L19" s="58">
        <v>22</v>
      </c>
    </row>
    <row r="20" spans="1:13" x14ac:dyDescent="0.2">
      <c r="A20" s="55"/>
      <c r="B20" s="56"/>
      <c r="C20" s="56"/>
      <c r="D20" s="56"/>
      <c r="E20" s="56"/>
      <c r="F20" s="56"/>
      <c r="G20" s="56"/>
      <c r="H20" s="56"/>
      <c r="I20" s="57"/>
      <c r="J20" s="56"/>
      <c r="K20" s="56"/>
      <c r="L20" s="56"/>
    </row>
    <row r="21" spans="1:13" x14ac:dyDescent="0.2">
      <c r="A21" s="55" t="s">
        <v>11</v>
      </c>
      <c r="B21" s="56">
        <v>1998</v>
      </c>
      <c r="C21" s="56">
        <v>2</v>
      </c>
      <c r="D21" s="56">
        <v>0</v>
      </c>
      <c r="E21" s="56">
        <v>2</v>
      </c>
      <c r="F21" s="56">
        <v>0</v>
      </c>
      <c r="G21" s="56">
        <v>0</v>
      </c>
      <c r="H21" s="56">
        <v>4</v>
      </c>
      <c r="I21" s="57">
        <v>2</v>
      </c>
      <c r="J21" s="56">
        <v>0</v>
      </c>
      <c r="K21" s="56" t="s">
        <v>6</v>
      </c>
      <c r="L21" s="56">
        <v>2</v>
      </c>
    </row>
    <row r="22" spans="1:13" x14ac:dyDescent="0.2">
      <c r="A22" s="55"/>
      <c r="B22" s="56"/>
      <c r="C22" s="56"/>
      <c r="D22" s="56"/>
      <c r="E22" s="56"/>
      <c r="F22" s="56"/>
      <c r="G22" s="56"/>
      <c r="H22" s="56"/>
      <c r="I22" s="57"/>
      <c r="J22" s="56"/>
      <c r="K22" s="56"/>
      <c r="L22" s="56"/>
    </row>
    <row r="23" spans="1:13" x14ac:dyDescent="0.2">
      <c r="A23" s="55" t="s">
        <v>1365</v>
      </c>
      <c r="B23" s="51">
        <v>2019</v>
      </c>
      <c r="C23" s="60">
        <v>3</v>
      </c>
      <c r="D23" s="60">
        <v>0</v>
      </c>
      <c r="E23" s="51">
        <v>3</v>
      </c>
      <c r="F23" s="60">
        <v>0</v>
      </c>
      <c r="G23" s="60">
        <v>0</v>
      </c>
      <c r="H23" s="60">
        <v>5</v>
      </c>
      <c r="I23" s="61">
        <v>1.67</v>
      </c>
      <c r="J23" s="56"/>
      <c r="K23" s="56"/>
      <c r="L23" s="56">
        <v>1</v>
      </c>
      <c r="M23" s="47"/>
    </row>
    <row r="24" spans="1:13" x14ac:dyDescent="0.2">
      <c r="A24" s="55"/>
      <c r="B24" s="58" t="s">
        <v>8</v>
      </c>
      <c r="C24" s="58">
        <f>SUM(C23:C23)</f>
        <v>3</v>
      </c>
      <c r="D24" s="58">
        <f>SUM(D23:D23)</f>
        <v>0</v>
      </c>
      <c r="E24" s="58">
        <v>1</v>
      </c>
      <c r="F24" s="58">
        <f>SUM(F23:F23)</f>
        <v>0</v>
      </c>
      <c r="G24" s="58">
        <f>SUM(G23:G23)</f>
        <v>0</v>
      </c>
      <c r="H24" s="58">
        <f>SUM(H23:H23)</f>
        <v>5</v>
      </c>
      <c r="I24" s="59">
        <f>H24/(C24-D24)</f>
        <v>1.6666666666666667</v>
      </c>
      <c r="J24" s="58">
        <f>SUM(J23:J23)</f>
        <v>0</v>
      </c>
      <c r="K24" s="58">
        <f>SUM(K23:K23)</f>
        <v>0</v>
      </c>
      <c r="L24" s="58">
        <f>SUM(L23:L23)</f>
        <v>1</v>
      </c>
      <c r="M24" s="47"/>
    </row>
    <row r="26" spans="1:13" x14ac:dyDescent="0.2">
      <c r="A26" s="55" t="s">
        <v>467</v>
      </c>
      <c r="B26" s="56">
        <v>2001</v>
      </c>
      <c r="C26" s="56">
        <v>1</v>
      </c>
      <c r="D26" s="56">
        <v>0</v>
      </c>
      <c r="E26" s="56">
        <v>4</v>
      </c>
      <c r="F26" s="56">
        <v>0</v>
      </c>
      <c r="G26" s="56">
        <v>0</v>
      </c>
      <c r="H26" s="56">
        <v>4</v>
      </c>
      <c r="I26" s="57">
        <v>4</v>
      </c>
      <c r="J26" s="56">
        <v>0</v>
      </c>
      <c r="K26" s="56" t="s">
        <v>6</v>
      </c>
      <c r="L26" s="56">
        <v>1</v>
      </c>
    </row>
    <row r="27" spans="1:13" x14ac:dyDescent="0.2">
      <c r="A27" s="55"/>
      <c r="B27" s="56"/>
      <c r="C27" s="56"/>
      <c r="D27" s="56"/>
      <c r="E27" s="56"/>
      <c r="F27" s="56"/>
      <c r="G27" s="56"/>
      <c r="H27" s="56"/>
      <c r="I27" s="57"/>
      <c r="J27" s="56"/>
      <c r="K27" s="56"/>
      <c r="L27" s="56"/>
    </row>
    <row r="28" spans="1:13" x14ac:dyDescent="0.2">
      <c r="A28" s="55" t="s">
        <v>468</v>
      </c>
      <c r="B28" s="56">
        <v>2006</v>
      </c>
      <c r="C28" s="56">
        <v>6</v>
      </c>
      <c r="D28" s="56">
        <v>0</v>
      </c>
      <c r="E28" s="56">
        <v>19</v>
      </c>
      <c r="F28" s="56">
        <v>0</v>
      </c>
      <c r="G28" s="56">
        <v>0</v>
      </c>
      <c r="H28" s="56">
        <v>41</v>
      </c>
      <c r="I28" s="57">
        <v>6.83</v>
      </c>
      <c r="J28" s="56">
        <v>0</v>
      </c>
      <c r="K28" s="56" t="s">
        <v>6</v>
      </c>
      <c r="L28" s="56">
        <v>6</v>
      </c>
    </row>
    <row r="29" spans="1:13" x14ac:dyDescent="0.2">
      <c r="A29" s="55"/>
      <c r="B29" s="56"/>
      <c r="C29" s="56"/>
      <c r="D29" s="56"/>
      <c r="E29" s="56"/>
      <c r="F29" s="56"/>
      <c r="G29" s="56"/>
      <c r="H29" s="56"/>
      <c r="I29" s="57"/>
      <c r="J29" s="56"/>
      <c r="K29" s="56"/>
      <c r="L29" s="56"/>
    </row>
    <row r="30" spans="1:13" x14ac:dyDescent="0.2">
      <c r="A30" s="55" t="s">
        <v>13</v>
      </c>
      <c r="B30" s="56">
        <v>1999</v>
      </c>
      <c r="C30" s="56">
        <v>1</v>
      </c>
      <c r="D30" s="56">
        <v>0</v>
      </c>
      <c r="E30" s="56">
        <v>4</v>
      </c>
      <c r="F30" s="56">
        <v>0</v>
      </c>
      <c r="G30" s="56">
        <v>0</v>
      </c>
      <c r="H30" s="56">
        <v>4</v>
      </c>
      <c r="I30" s="57">
        <v>4</v>
      </c>
      <c r="J30" s="56">
        <v>0</v>
      </c>
      <c r="K30" s="56" t="s">
        <v>6</v>
      </c>
      <c r="L30" s="56">
        <v>1</v>
      </c>
    </row>
    <row r="31" spans="1:13" x14ac:dyDescent="0.2">
      <c r="A31" s="55"/>
      <c r="B31" s="56">
        <v>2000</v>
      </c>
      <c r="C31" s="56">
        <v>4</v>
      </c>
      <c r="D31" s="56">
        <v>0</v>
      </c>
      <c r="E31" s="56">
        <v>15</v>
      </c>
      <c r="F31" s="56">
        <v>0</v>
      </c>
      <c r="G31" s="56">
        <v>0</v>
      </c>
      <c r="H31" s="56">
        <v>28</v>
      </c>
      <c r="I31" s="57">
        <v>7</v>
      </c>
      <c r="J31" s="56">
        <v>0</v>
      </c>
      <c r="K31" s="56" t="s">
        <v>6</v>
      </c>
      <c r="L31" s="56">
        <v>9</v>
      </c>
    </row>
    <row r="32" spans="1:13" x14ac:dyDescent="0.2">
      <c r="A32" s="55"/>
      <c r="B32" s="56">
        <v>2001</v>
      </c>
      <c r="C32" s="56">
        <v>1</v>
      </c>
      <c r="D32" s="56">
        <v>0</v>
      </c>
      <c r="E32" s="56">
        <v>9</v>
      </c>
      <c r="F32" s="56">
        <v>0</v>
      </c>
      <c r="G32" s="56">
        <v>0</v>
      </c>
      <c r="H32" s="56">
        <v>9</v>
      </c>
      <c r="I32" s="57">
        <v>9</v>
      </c>
      <c r="J32" s="56">
        <v>0</v>
      </c>
      <c r="K32" s="56" t="s">
        <v>6</v>
      </c>
      <c r="L32" s="56">
        <v>4</v>
      </c>
    </row>
    <row r="33" spans="1:12" x14ac:dyDescent="0.2">
      <c r="A33" s="55"/>
      <c r="B33" s="58" t="s">
        <v>8</v>
      </c>
      <c r="C33" s="58">
        <v>6</v>
      </c>
      <c r="D33" s="58">
        <v>0</v>
      </c>
      <c r="E33" s="58">
        <v>15</v>
      </c>
      <c r="F33" s="58">
        <v>0</v>
      </c>
      <c r="G33" s="58">
        <v>0</v>
      </c>
      <c r="H33" s="58">
        <v>41</v>
      </c>
      <c r="I33" s="59">
        <v>6.83</v>
      </c>
      <c r="J33" s="58">
        <v>0</v>
      </c>
      <c r="K33" s="58" t="s">
        <v>6</v>
      </c>
      <c r="L33" s="58">
        <v>14</v>
      </c>
    </row>
    <row r="34" spans="1:12" x14ac:dyDescent="0.2">
      <c r="A34" s="55"/>
      <c r="B34" s="56"/>
      <c r="C34" s="56"/>
      <c r="D34" s="56"/>
      <c r="E34" s="56"/>
      <c r="F34" s="56"/>
      <c r="G34" s="56"/>
      <c r="H34" s="56"/>
      <c r="I34" s="57"/>
      <c r="J34" s="56"/>
      <c r="K34" s="56"/>
      <c r="L34" s="56"/>
    </row>
    <row r="35" spans="1:12" x14ac:dyDescent="0.2">
      <c r="A35" s="55" t="s">
        <v>1285</v>
      </c>
      <c r="B35" s="56">
        <v>2017</v>
      </c>
      <c r="C35" s="60">
        <v>2</v>
      </c>
      <c r="D35" s="60">
        <v>0</v>
      </c>
      <c r="E35" s="47">
        <v>1</v>
      </c>
      <c r="F35" s="60">
        <v>0</v>
      </c>
      <c r="G35" s="60">
        <v>0</v>
      </c>
      <c r="H35" s="60">
        <v>1</v>
      </c>
      <c r="I35" s="62">
        <f t="shared" ref="I35" si="0">H35/(C35-D35)</f>
        <v>0.5</v>
      </c>
      <c r="J35" s="56"/>
      <c r="K35" s="56"/>
      <c r="L35" s="56">
        <v>1</v>
      </c>
    </row>
    <row r="36" spans="1:12" x14ac:dyDescent="0.2">
      <c r="A36" s="55"/>
      <c r="B36" s="47">
        <v>2018</v>
      </c>
      <c r="C36" s="60">
        <v>6</v>
      </c>
      <c r="D36" s="60">
        <v>3</v>
      </c>
      <c r="E36" s="51">
        <v>16</v>
      </c>
      <c r="F36" s="60">
        <v>0</v>
      </c>
      <c r="G36" s="60">
        <v>0</v>
      </c>
      <c r="H36" s="60">
        <v>34</v>
      </c>
      <c r="I36" s="63">
        <f>H36/(C36-D36)</f>
        <v>11.333333333333334</v>
      </c>
      <c r="J36" s="56"/>
      <c r="K36" s="56"/>
      <c r="L36" s="56"/>
    </row>
    <row r="37" spans="1:12" x14ac:dyDescent="0.2">
      <c r="A37" s="55"/>
      <c r="B37" s="51">
        <v>2019</v>
      </c>
      <c r="C37" s="60">
        <v>2</v>
      </c>
      <c r="D37" s="60">
        <v>1</v>
      </c>
      <c r="E37" s="51">
        <v>11</v>
      </c>
      <c r="F37" s="60">
        <v>0</v>
      </c>
      <c r="G37" s="60">
        <v>0</v>
      </c>
      <c r="H37" s="60">
        <v>19</v>
      </c>
      <c r="I37" s="61">
        <v>19</v>
      </c>
      <c r="J37" s="56"/>
      <c r="K37" s="56"/>
      <c r="L37" s="56"/>
    </row>
    <row r="38" spans="1:12" x14ac:dyDescent="0.2">
      <c r="A38" s="55"/>
      <c r="B38" s="72">
        <v>2020</v>
      </c>
      <c r="C38" s="72">
        <v>4</v>
      </c>
      <c r="D38" s="72">
        <v>1</v>
      </c>
      <c r="E38" s="51" t="s">
        <v>89</v>
      </c>
      <c r="F38" s="72">
        <v>0</v>
      </c>
      <c r="G38" s="72">
        <v>0</v>
      </c>
      <c r="H38" s="72">
        <v>27</v>
      </c>
      <c r="I38" s="61">
        <v>9</v>
      </c>
      <c r="J38" s="56"/>
      <c r="K38" s="56"/>
      <c r="L38" s="56"/>
    </row>
    <row r="39" spans="1:12" x14ac:dyDescent="0.2">
      <c r="A39" s="55"/>
      <c r="B39" s="72">
        <v>2021</v>
      </c>
      <c r="C39" s="72">
        <v>1</v>
      </c>
      <c r="D39" s="72">
        <v>0</v>
      </c>
      <c r="E39" s="51">
        <v>4</v>
      </c>
      <c r="F39" s="72">
        <v>0</v>
      </c>
      <c r="G39" s="72">
        <v>0</v>
      </c>
      <c r="H39" s="72">
        <v>4</v>
      </c>
      <c r="I39" s="61">
        <v>4</v>
      </c>
      <c r="J39" s="56"/>
      <c r="K39" s="56"/>
      <c r="L39" s="56"/>
    </row>
    <row r="40" spans="1:12" x14ac:dyDescent="0.2">
      <c r="A40" s="55"/>
      <c r="B40" s="51">
        <v>2023</v>
      </c>
      <c r="C40" s="60">
        <v>0</v>
      </c>
      <c r="D40" s="60">
        <v>0</v>
      </c>
      <c r="E40" s="51">
        <v>0</v>
      </c>
      <c r="F40" s="60">
        <v>0</v>
      </c>
      <c r="G40" s="72">
        <v>0</v>
      </c>
      <c r="H40" s="60">
        <v>0</v>
      </c>
      <c r="I40" s="66" t="e">
        <v>#DIV/0!</v>
      </c>
      <c r="J40" s="56"/>
      <c r="K40" s="56"/>
      <c r="L40" s="56"/>
    </row>
    <row r="41" spans="1:12" x14ac:dyDescent="0.2">
      <c r="A41" s="55"/>
      <c r="B41" s="58" t="s">
        <v>8</v>
      </c>
      <c r="C41" s="58">
        <f>SUM(C35:C39)</f>
        <v>15</v>
      </c>
      <c r="D41" s="58">
        <f>SUM(D35:D39)</f>
        <v>5</v>
      </c>
      <c r="E41" s="58" t="s">
        <v>89</v>
      </c>
      <c r="F41" s="58">
        <f>SUM(F35:F39)</f>
        <v>0</v>
      </c>
      <c r="G41" s="58">
        <f>SUM(G35:G39)</f>
        <v>0</v>
      </c>
      <c r="H41" s="58">
        <f>SUM(H35:H39)</f>
        <v>85</v>
      </c>
      <c r="I41" s="59">
        <f>H41/(C41-D41)</f>
        <v>8.5</v>
      </c>
      <c r="J41" s="58">
        <f>SUM(J35:J35)</f>
        <v>0</v>
      </c>
      <c r="K41" s="58">
        <f>SUM(K35:K35)</f>
        <v>0</v>
      </c>
      <c r="L41" s="58">
        <f>SUM(L35:L35)</f>
        <v>1</v>
      </c>
    </row>
    <row r="42" spans="1:12" x14ac:dyDescent="0.2">
      <c r="A42" s="55"/>
      <c r="B42" s="56"/>
      <c r="C42" s="56"/>
      <c r="D42" s="56"/>
      <c r="E42" s="56"/>
      <c r="F42" s="56"/>
      <c r="G42" s="56"/>
      <c r="H42" s="56"/>
      <c r="I42" s="57"/>
      <c r="J42" s="56"/>
      <c r="K42" s="56"/>
      <c r="L42" s="56"/>
    </row>
    <row r="43" spans="1:12" x14ac:dyDescent="0.2">
      <c r="A43" s="55" t="s">
        <v>469</v>
      </c>
      <c r="B43" s="56">
        <v>1996</v>
      </c>
      <c r="C43" s="56">
        <v>2</v>
      </c>
      <c r="D43" s="56">
        <v>0</v>
      </c>
      <c r="E43" s="56">
        <v>11</v>
      </c>
      <c r="F43" s="56">
        <v>0</v>
      </c>
      <c r="G43" s="56">
        <v>0</v>
      </c>
      <c r="H43" s="56">
        <v>11</v>
      </c>
      <c r="I43" s="57">
        <v>5.5</v>
      </c>
      <c r="J43" s="56">
        <v>1</v>
      </c>
      <c r="K43" s="56" t="s">
        <v>6</v>
      </c>
      <c r="L43" s="56">
        <v>2</v>
      </c>
    </row>
    <row r="44" spans="1:12" x14ac:dyDescent="0.2">
      <c r="A44" s="55"/>
      <c r="B44" s="56">
        <v>1998</v>
      </c>
      <c r="C44" s="56">
        <v>1</v>
      </c>
      <c r="D44" s="56">
        <v>0</v>
      </c>
      <c r="E44" s="56">
        <v>4</v>
      </c>
      <c r="F44" s="56">
        <v>0</v>
      </c>
      <c r="G44" s="56">
        <v>0</v>
      </c>
      <c r="H44" s="56">
        <v>4</v>
      </c>
      <c r="I44" s="57">
        <v>4</v>
      </c>
      <c r="J44" s="56">
        <v>0</v>
      </c>
      <c r="K44" s="56" t="s">
        <v>6</v>
      </c>
      <c r="L44" s="56">
        <v>1</v>
      </c>
    </row>
    <row r="45" spans="1:12" x14ac:dyDescent="0.2">
      <c r="A45" s="55"/>
      <c r="B45" s="58" t="s">
        <v>8</v>
      </c>
      <c r="C45" s="58">
        <v>3</v>
      </c>
      <c r="D45" s="58">
        <v>0</v>
      </c>
      <c r="E45" s="58">
        <v>11</v>
      </c>
      <c r="F45" s="58">
        <v>0</v>
      </c>
      <c r="G45" s="58">
        <v>0</v>
      </c>
      <c r="H45" s="58">
        <v>15</v>
      </c>
      <c r="I45" s="59">
        <v>5</v>
      </c>
      <c r="J45" s="58">
        <v>1</v>
      </c>
      <c r="K45" s="58" t="s">
        <v>6</v>
      </c>
      <c r="L45" s="58">
        <v>3</v>
      </c>
    </row>
    <row r="46" spans="1:12" x14ac:dyDescent="0.2">
      <c r="A46" s="55"/>
      <c r="B46" s="56"/>
      <c r="C46" s="56"/>
      <c r="D46" s="56"/>
      <c r="E46" s="56"/>
      <c r="F46" s="56"/>
      <c r="G46" s="56"/>
      <c r="H46" s="56"/>
      <c r="I46" s="57"/>
      <c r="J46" s="56"/>
      <c r="K46" s="56"/>
      <c r="L46" s="56"/>
    </row>
    <row r="47" spans="1:12" x14ac:dyDescent="0.2">
      <c r="A47" s="55" t="s">
        <v>470</v>
      </c>
      <c r="B47" s="56">
        <v>2006</v>
      </c>
      <c r="C47" s="56">
        <v>7</v>
      </c>
      <c r="D47" s="56">
        <v>4</v>
      </c>
      <c r="E47" s="56" t="s">
        <v>21</v>
      </c>
      <c r="F47" s="56">
        <v>0</v>
      </c>
      <c r="G47" s="56">
        <v>0</v>
      </c>
      <c r="H47" s="56">
        <v>28</v>
      </c>
      <c r="I47" s="57">
        <v>9.33</v>
      </c>
      <c r="J47" s="56">
        <v>2</v>
      </c>
      <c r="K47" s="56" t="s">
        <v>6</v>
      </c>
      <c r="L47" s="56">
        <v>10</v>
      </c>
    </row>
    <row r="48" spans="1:12" x14ac:dyDescent="0.2">
      <c r="A48" s="55"/>
      <c r="B48" s="56">
        <v>2007</v>
      </c>
      <c r="C48" s="56">
        <v>1</v>
      </c>
      <c r="D48" s="56">
        <v>0</v>
      </c>
      <c r="E48" s="56">
        <v>4</v>
      </c>
      <c r="F48" s="56">
        <v>0</v>
      </c>
      <c r="G48" s="56">
        <v>0</v>
      </c>
      <c r="H48" s="56">
        <v>4</v>
      </c>
      <c r="I48" s="57">
        <v>4</v>
      </c>
      <c r="J48" s="56">
        <v>0</v>
      </c>
      <c r="K48" s="56" t="s">
        <v>6</v>
      </c>
      <c r="L48" s="56">
        <v>1</v>
      </c>
    </row>
    <row r="49" spans="1:12" x14ac:dyDescent="0.2">
      <c r="A49" s="55"/>
      <c r="B49" s="56">
        <v>2008</v>
      </c>
      <c r="C49" s="56">
        <v>1</v>
      </c>
      <c r="D49" s="56">
        <v>0</v>
      </c>
      <c r="E49" s="56">
        <v>5</v>
      </c>
      <c r="F49" s="56">
        <v>0</v>
      </c>
      <c r="G49" s="56">
        <v>0</v>
      </c>
      <c r="H49" s="56">
        <v>5</v>
      </c>
      <c r="I49" s="57">
        <v>5</v>
      </c>
      <c r="J49" s="56">
        <v>0</v>
      </c>
      <c r="K49" s="56" t="s">
        <v>6</v>
      </c>
      <c r="L49" s="56">
        <v>1</v>
      </c>
    </row>
    <row r="50" spans="1:12" x14ac:dyDescent="0.2">
      <c r="A50" s="55"/>
      <c r="B50" s="58" t="s">
        <v>8</v>
      </c>
      <c r="C50" s="58">
        <v>9</v>
      </c>
      <c r="D50" s="58">
        <v>4</v>
      </c>
      <c r="E50" s="58" t="s">
        <v>21</v>
      </c>
      <c r="F50" s="58">
        <v>0</v>
      </c>
      <c r="G50" s="58">
        <v>0</v>
      </c>
      <c r="H50" s="58">
        <v>37</v>
      </c>
      <c r="I50" s="59">
        <v>7.4</v>
      </c>
      <c r="J50" s="58">
        <v>2</v>
      </c>
      <c r="K50" s="58" t="s">
        <v>6</v>
      </c>
      <c r="L50" s="58">
        <v>12</v>
      </c>
    </row>
    <row r="51" spans="1:12" x14ac:dyDescent="0.2">
      <c r="A51" s="55"/>
      <c r="B51" s="56"/>
      <c r="C51" s="56"/>
      <c r="D51" s="56"/>
      <c r="E51" s="56"/>
      <c r="F51" s="56"/>
      <c r="G51" s="56"/>
      <c r="H51" s="56"/>
      <c r="I51" s="57"/>
      <c r="J51" s="56"/>
      <c r="K51" s="56"/>
      <c r="L51" s="56"/>
    </row>
    <row r="52" spans="1:12" x14ac:dyDescent="0.2">
      <c r="A52" s="55" t="s">
        <v>993</v>
      </c>
      <c r="B52" s="56">
        <v>2011</v>
      </c>
      <c r="C52" s="47">
        <v>1</v>
      </c>
      <c r="D52" s="47">
        <v>0</v>
      </c>
      <c r="E52" s="51">
        <v>0</v>
      </c>
      <c r="F52" s="47">
        <v>0</v>
      </c>
      <c r="G52" s="47">
        <v>0</v>
      </c>
      <c r="H52" s="47">
        <v>0</v>
      </c>
      <c r="I52" s="57">
        <f>H52/(C52-D52)</f>
        <v>0</v>
      </c>
      <c r="J52" s="56"/>
      <c r="K52" s="56"/>
      <c r="L52" s="56"/>
    </row>
    <row r="53" spans="1:12" x14ac:dyDescent="0.2">
      <c r="B53" s="56">
        <v>2015</v>
      </c>
      <c r="C53" s="51">
        <v>1</v>
      </c>
      <c r="D53" s="51">
        <v>1</v>
      </c>
      <c r="E53" s="51" t="s">
        <v>38</v>
      </c>
      <c r="F53" s="51">
        <v>0</v>
      </c>
      <c r="G53" s="51">
        <v>0</v>
      </c>
      <c r="H53" s="51">
        <v>5</v>
      </c>
      <c r="I53" s="57" t="e">
        <f>H53/(C53-D53)</f>
        <v>#DIV/0!</v>
      </c>
      <c r="J53" s="56"/>
      <c r="K53" s="56"/>
      <c r="L53" s="56"/>
    </row>
    <row r="54" spans="1:12" x14ac:dyDescent="0.2">
      <c r="A54" s="55"/>
      <c r="B54" s="58" t="s">
        <v>8</v>
      </c>
      <c r="C54" s="58">
        <f t="shared" ref="C54:H54" si="1">SUM(C52:C53)</f>
        <v>2</v>
      </c>
      <c r="D54" s="58">
        <f t="shared" si="1"/>
        <v>1</v>
      </c>
      <c r="E54" s="58" t="s">
        <v>38</v>
      </c>
      <c r="F54" s="58">
        <f t="shared" si="1"/>
        <v>0</v>
      </c>
      <c r="G54" s="58">
        <f t="shared" si="1"/>
        <v>0</v>
      </c>
      <c r="H54" s="58">
        <f t="shared" si="1"/>
        <v>5</v>
      </c>
      <c r="I54" s="59">
        <f>H54/(C54-D54)</f>
        <v>5</v>
      </c>
      <c r="J54" s="58">
        <f>SUM(J53:J53)</f>
        <v>0</v>
      </c>
      <c r="K54" s="58">
        <f>SUM(K53:K53)</f>
        <v>0</v>
      </c>
      <c r="L54" s="58">
        <f>SUM(L52:L53)</f>
        <v>0</v>
      </c>
    </row>
    <row r="56" spans="1:12" x14ac:dyDescent="0.2">
      <c r="A56" s="55" t="s">
        <v>14</v>
      </c>
      <c r="B56" s="56">
        <v>1993</v>
      </c>
      <c r="C56" s="56">
        <v>2</v>
      </c>
      <c r="D56" s="56">
        <v>0</v>
      </c>
      <c r="E56" s="56">
        <v>3</v>
      </c>
      <c r="F56" s="56">
        <v>0</v>
      </c>
      <c r="G56" s="56">
        <v>0</v>
      </c>
      <c r="H56" s="56">
        <v>4</v>
      </c>
      <c r="I56" s="57">
        <v>2</v>
      </c>
      <c r="J56" s="56">
        <v>0</v>
      </c>
      <c r="K56" s="56" t="s">
        <v>6</v>
      </c>
      <c r="L56" s="56">
        <v>2</v>
      </c>
    </row>
    <row r="57" spans="1:12" x14ac:dyDescent="0.2">
      <c r="A57" s="55"/>
      <c r="B57" s="56">
        <v>1994</v>
      </c>
      <c r="C57" s="56">
        <v>1</v>
      </c>
      <c r="D57" s="56">
        <v>0</v>
      </c>
      <c r="E57" s="56">
        <v>1</v>
      </c>
      <c r="F57" s="56">
        <v>0</v>
      </c>
      <c r="G57" s="56">
        <v>0</v>
      </c>
      <c r="H57" s="56">
        <v>1</v>
      </c>
      <c r="I57" s="57">
        <v>1</v>
      </c>
      <c r="J57" s="56">
        <v>0</v>
      </c>
      <c r="K57" s="56" t="s">
        <v>6</v>
      </c>
      <c r="L57" s="56">
        <v>2</v>
      </c>
    </row>
    <row r="58" spans="1:12" x14ac:dyDescent="0.2">
      <c r="A58" s="55"/>
      <c r="B58" s="56">
        <v>1995</v>
      </c>
      <c r="C58" s="56">
        <v>4</v>
      </c>
      <c r="D58" s="56">
        <v>0</v>
      </c>
      <c r="E58" s="56">
        <v>20</v>
      </c>
      <c r="F58" s="56">
        <v>0</v>
      </c>
      <c r="G58" s="56">
        <v>0</v>
      </c>
      <c r="H58" s="56">
        <v>20</v>
      </c>
      <c r="I58" s="57">
        <v>5</v>
      </c>
      <c r="J58" s="56">
        <v>1</v>
      </c>
      <c r="K58" s="56" t="s">
        <v>6</v>
      </c>
      <c r="L58" s="56">
        <v>6</v>
      </c>
    </row>
    <row r="59" spans="1:12" x14ac:dyDescent="0.2">
      <c r="A59" s="55"/>
      <c r="B59" s="56">
        <v>1996</v>
      </c>
      <c r="C59" s="56">
        <v>5</v>
      </c>
      <c r="D59" s="56">
        <v>0</v>
      </c>
      <c r="E59" s="56">
        <v>16</v>
      </c>
      <c r="F59" s="56">
        <v>0</v>
      </c>
      <c r="G59" s="56">
        <v>0</v>
      </c>
      <c r="H59" s="56">
        <v>31</v>
      </c>
      <c r="I59" s="57">
        <v>6.2</v>
      </c>
      <c r="J59" s="56">
        <v>1</v>
      </c>
      <c r="K59" s="56" t="s">
        <v>6</v>
      </c>
      <c r="L59" s="56">
        <v>6</v>
      </c>
    </row>
    <row r="60" spans="1:12" x14ac:dyDescent="0.2">
      <c r="A60" s="55"/>
      <c r="B60" s="56">
        <v>1997</v>
      </c>
      <c r="C60" s="56">
        <v>11</v>
      </c>
      <c r="D60" s="56">
        <v>1</v>
      </c>
      <c r="E60" s="56">
        <v>20</v>
      </c>
      <c r="F60" s="56">
        <v>0</v>
      </c>
      <c r="G60" s="56">
        <v>0</v>
      </c>
      <c r="H60" s="56">
        <v>53</v>
      </c>
      <c r="I60" s="57">
        <v>5.3</v>
      </c>
      <c r="J60" s="56">
        <v>1</v>
      </c>
      <c r="K60" s="56" t="s">
        <v>6</v>
      </c>
      <c r="L60" s="56">
        <v>12</v>
      </c>
    </row>
    <row r="61" spans="1:12" x14ac:dyDescent="0.2">
      <c r="A61" s="55"/>
      <c r="B61" s="56">
        <v>1998</v>
      </c>
      <c r="C61" s="56">
        <v>11</v>
      </c>
      <c r="D61" s="56">
        <v>2</v>
      </c>
      <c r="E61" s="56" t="s">
        <v>84</v>
      </c>
      <c r="F61" s="56">
        <v>0</v>
      </c>
      <c r="G61" s="56">
        <v>0</v>
      </c>
      <c r="H61" s="56">
        <v>26</v>
      </c>
      <c r="I61" s="57">
        <v>2.89</v>
      </c>
      <c r="J61" s="56">
        <v>2</v>
      </c>
      <c r="K61" s="56" t="s">
        <v>6</v>
      </c>
      <c r="L61" s="56">
        <v>12</v>
      </c>
    </row>
    <row r="62" spans="1:12" x14ac:dyDescent="0.2">
      <c r="A62" s="55"/>
      <c r="B62" s="56">
        <v>1999</v>
      </c>
      <c r="C62" s="56">
        <v>8</v>
      </c>
      <c r="D62" s="56">
        <v>1</v>
      </c>
      <c r="E62" s="56">
        <v>4</v>
      </c>
      <c r="F62" s="56">
        <v>0</v>
      </c>
      <c r="G62" s="56">
        <v>0</v>
      </c>
      <c r="H62" s="56">
        <v>14</v>
      </c>
      <c r="I62" s="57">
        <v>2</v>
      </c>
      <c r="J62" s="56">
        <v>1</v>
      </c>
      <c r="K62" s="56" t="s">
        <v>6</v>
      </c>
      <c r="L62" s="56">
        <v>8</v>
      </c>
    </row>
    <row r="63" spans="1:12" x14ac:dyDescent="0.2">
      <c r="A63" s="55"/>
      <c r="B63" s="56">
        <v>2000</v>
      </c>
      <c r="C63" s="56">
        <v>2</v>
      </c>
      <c r="D63" s="56">
        <v>1</v>
      </c>
      <c r="E63" s="56">
        <v>3</v>
      </c>
      <c r="F63" s="56">
        <v>0</v>
      </c>
      <c r="G63" s="56">
        <v>0</v>
      </c>
      <c r="H63" s="56">
        <v>4</v>
      </c>
      <c r="I63" s="57">
        <v>4</v>
      </c>
      <c r="J63" s="56">
        <v>0</v>
      </c>
      <c r="K63" s="56" t="s">
        <v>6</v>
      </c>
      <c r="L63" s="56">
        <v>2</v>
      </c>
    </row>
    <row r="64" spans="1:12" x14ac:dyDescent="0.2">
      <c r="A64" s="55"/>
      <c r="B64" s="58" t="s">
        <v>8</v>
      </c>
      <c r="C64" s="58">
        <v>44</v>
      </c>
      <c r="D64" s="58">
        <v>5</v>
      </c>
      <c r="E64" s="58">
        <v>20</v>
      </c>
      <c r="F64" s="58">
        <v>0</v>
      </c>
      <c r="G64" s="58">
        <v>0</v>
      </c>
      <c r="H64" s="58">
        <v>153</v>
      </c>
      <c r="I64" s="59">
        <v>3.92</v>
      </c>
      <c r="J64" s="58">
        <v>6</v>
      </c>
      <c r="K64" s="58" t="s">
        <v>6</v>
      </c>
      <c r="L64" s="58">
        <v>50</v>
      </c>
    </row>
    <row r="65" spans="1:12" x14ac:dyDescent="0.2">
      <c r="A65" s="55"/>
      <c r="B65" s="56"/>
      <c r="C65" s="56"/>
      <c r="D65" s="56"/>
      <c r="E65" s="56"/>
      <c r="F65" s="56"/>
      <c r="G65" s="56"/>
      <c r="H65" s="56"/>
      <c r="I65" s="57"/>
      <c r="J65" s="56"/>
      <c r="K65" s="56"/>
      <c r="L65" s="56"/>
    </row>
    <row r="66" spans="1:12" x14ac:dyDescent="0.2">
      <c r="A66" s="55" t="s">
        <v>471</v>
      </c>
      <c r="B66" s="56">
        <v>1992</v>
      </c>
      <c r="C66" s="56">
        <v>2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7">
        <v>0</v>
      </c>
      <c r="J66" s="56">
        <v>0</v>
      </c>
      <c r="K66" s="56" t="s">
        <v>6</v>
      </c>
      <c r="L66" s="56">
        <v>2</v>
      </c>
    </row>
    <row r="67" spans="1:12" x14ac:dyDescent="0.2">
      <c r="A67" s="55"/>
      <c r="B67" s="56">
        <v>1993</v>
      </c>
      <c r="C67" s="56">
        <v>6</v>
      </c>
      <c r="D67" s="56">
        <v>0</v>
      </c>
      <c r="E67" s="56">
        <v>20</v>
      </c>
      <c r="F67" s="56">
        <v>0</v>
      </c>
      <c r="G67" s="56">
        <v>0</v>
      </c>
      <c r="H67" s="56">
        <v>86</v>
      </c>
      <c r="I67" s="57">
        <v>14.33</v>
      </c>
      <c r="J67" s="56">
        <v>3</v>
      </c>
      <c r="K67" s="56" t="s">
        <v>6</v>
      </c>
      <c r="L67" s="56">
        <v>6</v>
      </c>
    </row>
    <row r="68" spans="1:12" x14ac:dyDescent="0.2">
      <c r="A68" s="55"/>
      <c r="B68" s="58" t="s">
        <v>8</v>
      </c>
      <c r="C68" s="58">
        <v>8</v>
      </c>
      <c r="D68" s="58">
        <v>0</v>
      </c>
      <c r="E68" s="58">
        <v>20</v>
      </c>
      <c r="F68" s="58">
        <v>0</v>
      </c>
      <c r="G68" s="58">
        <v>0</v>
      </c>
      <c r="H68" s="58">
        <v>86</v>
      </c>
      <c r="I68" s="59">
        <v>10.75</v>
      </c>
      <c r="J68" s="58">
        <v>3</v>
      </c>
      <c r="K68" s="58" t="s">
        <v>6</v>
      </c>
      <c r="L68" s="58">
        <v>8</v>
      </c>
    </row>
    <row r="69" spans="1:12" x14ac:dyDescent="0.2">
      <c r="A69" s="55"/>
      <c r="B69" s="56"/>
      <c r="C69" s="56"/>
      <c r="D69" s="56"/>
      <c r="E69" s="56"/>
      <c r="F69" s="56"/>
      <c r="G69" s="56"/>
      <c r="H69" s="56"/>
      <c r="I69" s="57"/>
      <c r="J69" s="56"/>
      <c r="K69" s="56"/>
      <c r="L69" s="56"/>
    </row>
    <row r="70" spans="1:12" x14ac:dyDescent="0.2">
      <c r="A70" s="55" t="s">
        <v>472</v>
      </c>
      <c r="B70" s="56">
        <v>1999</v>
      </c>
      <c r="C70" s="56">
        <v>1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7">
        <v>0</v>
      </c>
      <c r="J70" s="56">
        <v>1</v>
      </c>
      <c r="K70" s="56" t="s">
        <v>6</v>
      </c>
      <c r="L70" s="56">
        <v>3</v>
      </c>
    </row>
    <row r="71" spans="1:12" x14ac:dyDescent="0.2">
      <c r="A71" s="55"/>
      <c r="B71" s="56">
        <v>2000</v>
      </c>
      <c r="C71" s="56">
        <v>7</v>
      </c>
      <c r="D71" s="56">
        <v>2</v>
      </c>
      <c r="E71" s="56">
        <v>7</v>
      </c>
      <c r="F71" s="56">
        <v>0</v>
      </c>
      <c r="G71" s="56">
        <v>0</v>
      </c>
      <c r="H71" s="56">
        <v>15</v>
      </c>
      <c r="I71" s="57">
        <v>3</v>
      </c>
      <c r="J71" s="56">
        <v>3</v>
      </c>
      <c r="K71" s="56" t="s">
        <v>6</v>
      </c>
      <c r="L71" s="56">
        <v>10</v>
      </c>
    </row>
    <row r="72" spans="1:12" x14ac:dyDescent="0.2">
      <c r="A72" s="55"/>
      <c r="B72" s="56">
        <v>2001</v>
      </c>
      <c r="C72" s="56">
        <v>7</v>
      </c>
      <c r="D72" s="56">
        <v>3</v>
      </c>
      <c r="E72" s="56">
        <v>9</v>
      </c>
      <c r="F72" s="56">
        <v>0</v>
      </c>
      <c r="G72" s="56">
        <v>0</v>
      </c>
      <c r="H72" s="56">
        <v>10</v>
      </c>
      <c r="I72" s="57">
        <v>2.5</v>
      </c>
      <c r="J72" s="56">
        <v>4</v>
      </c>
      <c r="K72" s="56" t="s">
        <v>6</v>
      </c>
      <c r="L72" s="56">
        <v>12</v>
      </c>
    </row>
    <row r="73" spans="1:12" x14ac:dyDescent="0.2">
      <c r="A73" s="55"/>
      <c r="B73" s="56">
        <v>2002</v>
      </c>
      <c r="C73" s="56">
        <v>8</v>
      </c>
      <c r="D73" s="56">
        <v>2</v>
      </c>
      <c r="E73" s="56" t="s">
        <v>30</v>
      </c>
      <c r="F73" s="56">
        <v>0</v>
      </c>
      <c r="G73" s="56">
        <v>0</v>
      </c>
      <c r="H73" s="56">
        <v>49</v>
      </c>
      <c r="I73" s="57">
        <v>8.17</v>
      </c>
      <c r="J73" s="56">
        <v>2</v>
      </c>
      <c r="K73" s="56" t="s">
        <v>6</v>
      </c>
      <c r="L73" s="56">
        <v>11</v>
      </c>
    </row>
    <row r="74" spans="1:12" x14ac:dyDescent="0.2">
      <c r="A74" s="55"/>
      <c r="B74" s="58" t="s">
        <v>8</v>
      </c>
      <c r="C74" s="58">
        <v>23</v>
      </c>
      <c r="D74" s="58">
        <v>7</v>
      </c>
      <c r="E74" s="58" t="s">
        <v>30</v>
      </c>
      <c r="F74" s="58">
        <v>0</v>
      </c>
      <c r="G74" s="58">
        <v>0</v>
      </c>
      <c r="H74" s="58">
        <v>74</v>
      </c>
      <c r="I74" s="59">
        <v>4.63</v>
      </c>
      <c r="J74" s="58">
        <v>10</v>
      </c>
      <c r="K74" s="58" t="s">
        <v>6</v>
      </c>
      <c r="L74" s="58">
        <v>36</v>
      </c>
    </row>
    <row r="75" spans="1:12" x14ac:dyDescent="0.2">
      <c r="A75" s="55"/>
      <c r="B75" s="56"/>
      <c r="C75" s="56"/>
      <c r="D75" s="56"/>
      <c r="E75" s="56"/>
      <c r="F75" s="56"/>
      <c r="G75" s="56"/>
      <c r="H75" s="56"/>
      <c r="I75" s="57"/>
      <c r="J75" s="56"/>
      <c r="K75" s="56"/>
      <c r="L75" s="56"/>
    </row>
    <row r="76" spans="1:12" x14ac:dyDescent="0.2">
      <c r="A76" s="55" t="s">
        <v>473</v>
      </c>
      <c r="B76" s="56">
        <v>1992</v>
      </c>
      <c r="C76" s="56">
        <v>1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7">
        <v>0</v>
      </c>
      <c r="J76" s="56">
        <v>0</v>
      </c>
      <c r="K76" s="56" t="s">
        <v>6</v>
      </c>
      <c r="L76" s="56">
        <v>1</v>
      </c>
    </row>
    <row r="77" spans="1:12" x14ac:dyDescent="0.2">
      <c r="A77" s="55"/>
      <c r="B77" s="56"/>
      <c r="C77" s="56"/>
      <c r="D77" s="56"/>
      <c r="E77" s="56"/>
      <c r="F77" s="56"/>
      <c r="G77" s="56"/>
      <c r="H77" s="56"/>
      <c r="I77" s="57"/>
      <c r="J77" s="56"/>
      <c r="K77" s="56"/>
      <c r="L77" s="56"/>
    </row>
    <row r="78" spans="1:12" x14ac:dyDescent="0.2">
      <c r="A78" s="55" t="s">
        <v>474</v>
      </c>
      <c r="B78" s="56">
        <v>2003</v>
      </c>
      <c r="C78" s="56">
        <v>3</v>
      </c>
      <c r="D78" s="56">
        <v>0</v>
      </c>
      <c r="E78" s="56">
        <v>9</v>
      </c>
      <c r="F78" s="56">
        <v>0</v>
      </c>
      <c r="G78" s="56">
        <v>0</v>
      </c>
      <c r="H78" s="56">
        <v>19</v>
      </c>
      <c r="I78" s="57">
        <v>6.33</v>
      </c>
      <c r="J78" s="56">
        <v>1</v>
      </c>
      <c r="K78" s="56" t="s">
        <v>6</v>
      </c>
      <c r="L78" s="56">
        <v>3</v>
      </c>
    </row>
    <row r="79" spans="1:12" x14ac:dyDescent="0.2">
      <c r="A79" s="55"/>
      <c r="B79" s="56"/>
      <c r="C79" s="56"/>
      <c r="D79" s="56"/>
      <c r="E79" s="56"/>
      <c r="F79" s="56"/>
      <c r="G79" s="56"/>
      <c r="H79" s="56"/>
      <c r="I79" s="57"/>
      <c r="J79" s="56"/>
      <c r="K79" s="56"/>
      <c r="L79" s="56"/>
    </row>
    <row r="80" spans="1:12" x14ac:dyDescent="0.2">
      <c r="A80" s="55" t="s">
        <v>475</v>
      </c>
      <c r="B80" s="56">
        <v>1999</v>
      </c>
      <c r="C80" s="56">
        <v>3</v>
      </c>
      <c r="D80" s="56">
        <v>0</v>
      </c>
      <c r="E80" s="56">
        <v>25</v>
      </c>
      <c r="F80" s="56">
        <v>0</v>
      </c>
      <c r="G80" s="56">
        <v>0</v>
      </c>
      <c r="H80" s="56">
        <v>27</v>
      </c>
      <c r="I80" s="57">
        <v>9</v>
      </c>
      <c r="J80" s="56">
        <v>3</v>
      </c>
      <c r="K80" s="56" t="s">
        <v>6</v>
      </c>
      <c r="L80" s="56">
        <v>3</v>
      </c>
    </row>
    <row r="81" spans="1:12" x14ac:dyDescent="0.2">
      <c r="A81" s="55"/>
      <c r="B81" s="56">
        <v>2001</v>
      </c>
      <c r="C81" s="56">
        <v>1</v>
      </c>
      <c r="D81" s="56">
        <v>1</v>
      </c>
      <c r="E81" s="56" t="s">
        <v>93</v>
      </c>
      <c r="F81" s="56">
        <v>0</v>
      </c>
      <c r="G81" s="56">
        <v>0</v>
      </c>
      <c r="H81" s="56">
        <v>40</v>
      </c>
      <c r="I81" s="57" t="s">
        <v>6</v>
      </c>
      <c r="J81" s="56">
        <v>1</v>
      </c>
      <c r="K81" s="56" t="s">
        <v>6</v>
      </c>
      <c r="L81" s="56">
        <v>1</v>
      </c>
    </row>
    <row r="82" spans="1:12" x14ac:dyDescent="0.2">
      <c r="A82" s="55"/>
      <c r="B82" s="58" t="s">
        <v>8</v>
      </c>
      <c r="C82" s="58">
        <v>4</v>
      </c>
      <c r="D82" s="58">
        <v>1</v>
      </c>
      <c r="E82" s="58" t="s">
        <v>93</v>
      </c>
      <c r="F82" s="58">
        <v>0</v>
      </c>
      <c r="G82" s="58">
        <v>0</v>
      </c>
      <c r="H82" s="58">
        <v>67</v>
      </c>
      <c r="I82" s="59">
        <v>22.33</v>
      </c>
      <c r="J82" s="58">
        <v>4</v>
      </c>
      <c r="K82" s="58" t="s">
        <v>6</v>
      </c>
      <c r="L82" s="58">
        <v>4</v>
      </c>
    </row>
    <row r="83" spans="1:12" x14ac:dyDescent="0.2">
      <c r="A83" s="55"/>
      <c r="B83" s="56"/>
      <c r="C83" s="56"/>
      <c r="D83" s="56"/>
      <c r="E83" s="56"/>
      <c r="F83" s="56"/>
      <c r="G83" s="56"/>
      <c r="H83" s="56"/>
      <c r="I83" s="57"/>
      <c r="J83" s="56"/>
      <c r="K83" s="56"/>
      <c r="L83" s="56"/>
    </row>
    <row r="84" spans="1:12" x14ac:dyDescent="0.2">
      <c r="A84" s="55" t="s">
        <v>19</v>
      </c>
      <c r="B84" s="56">
        <v>1991</v>
      </c>
      <c r="C84" s="56">
        <v>1</v>
      </c>
      <c r="D84" s="56">
        <v>0</v>
      </c>
      <c r="E84" s="56">
        <v>21</v>
      </c>
      <c r="F84" s="56">
        <v>0</v>
      </c>
      <c r="G84" s="56">
        <v>0</v>
      </c>
      <c r="H84" s="56">
        <v>21</v>
      </c>
      <c r="I84" s="57">
        <v>21</v>
      </c>
      <c r="J84" s="56">
        <v>0</v>
      </c>
      <c r="K84" s="56" t="s">
        <v>6</v>
      </c>
      <c r="L84" s="56">
        <v>1</v>
      </c>
    </row>
    <row r="85" spans="1:12" x14ac:dyDescent="0.2">
      <c r="A85" s="55"/>
      <c r="B85" s="56">
        <v>1994</v>
      </c>
      <c r="C85" s="56">
        <v>2</v>
      </c>
      <c r="D85" s="56">
        <v>1</v>
      </c>
      <c r="E85" s="56" t="s">
        <v>31</v>
      </c>
      <c r="F85" s="56">
        <v>0</v>
      </c>
      <c r="G85" s="56">
        <v>0</v>
      </c>
      <c r="H85" s="56">
        <v>1</v>
      </c>
      <c r="I85" s="57">
        <v>1</v>
      </c>
      <c r="J85" s="56">
        <v>0</v>
      </c>
      <c r="K85" s="56" t="s">
        <v>6</v>
      </c>
      <c r="L85" s="56">
        <v>3</v>
      </c>
    </row>
    <row r="86" spans="1:12" x14ac:dyDescent="0.2">
      <c r="A86" s="55"/>
      <c r="B86" s="56">
        <v>1995</v>
      </c>
      <c r="C86" s="56">
        <v>1</v>
      </c>
      <c r="D86" s="56">
        <v>1</v>
      </c>
      <c r="E86" s="56" t="s">
        <v>71</v>
      </c>
      <c r="F86" s="56">
        <v>1</v>
      </c>
      <c r="G86" s="56">
        <v>0</v>
      </c>
      <c r="H86" s="56">
        <v>57</v>
      </c>
      <c r="I86" s="57" t="s">
        <v>6</v>
      </c>
      <c r="J86" s="56">
        <v>0</v>
      </c>
      <c r="K86" s="56" t="s">
        <v>6</v>
      </c>
      <c r="L86" s="56">
        <v>1</v>
      </c>
    </row>
    <row r="87" spans="1:12" x14ac:dyDescent="0.2">
      <c r="A87" s="55"/>
      <c r="B87" s="56">
        <v>1996</v>
      </c>
      <c r="C87" s="56">
        <v>0</v>
      </c>
      <c r="D87" s="56" t="s">
        <v>6</v>
      </c>
      <c r="E87" s="56" t="s">
        <v>6</v>
      </c>
      <c r="F87" s="56" t="s">
        <v>6</v>
      </c>
      <c r="G87" s="56" t="s">
        <v>6</v>
      </c>
      <c r="H87" s="56" t="s">
        <v>6</v>
      </c>
      <c r="I87" s="57" t="s">
        <v>6</v>
      </c>
      <c r="J87" s="56">
        <v>0</v>
      </c>
      <c r="K87" s="56" t="s">
        <v>6</v>
      </c>
      <c r="L87" s="56">
        <v>1</v>
      </c>
    </row>
    <row r="88" spans="1:12" x14ac:dyDescent="0.2">
      <c r="A88" s="55"/>
      <c r="B88" s="56">
        <v>1997</v>
      </c>
      <c r="C88" s="56">
        <v>0</v>
      </c>
      <c r="D88" s="56" t="s">
        <v>6</v>
      </c>
      <c r="E88" s="56" t="s">
        <v>6</v>
      </c>
      <c r="F88" s="56" t="s">
        <v>6</v>
      </c>
      <c r="G88" s="56" t="s">
        <v>6</v>
      </c>
      <c r="H88" s="56" t="s">
        <v>6</v>
      </c>
      <c r="I88" s="57" t="s">
        <v>6</v>
      </c>
      <c r="J88" s="56">
        <v>0</v>
      </c>
      <c r="K88" s="56" t="s">
        <v>6</v>
      </c>
      <c r="L88" s="56">
        <v>1</v>
      </c>
    </row>
    <row r="89" spans="1:12" x14ac:dyDescent="0.2">
      <c r="A89" s="55"/>
      <c r="B89" s="56">
        <v>2001</v>
      </c>
      <c r="C89" s="56">
        <v>4</v>
      </c>
      <c r="D89" s="56">
        <v>1</v>
      </c>
      <c r="E89" s="56">
        <v>35</v>
      </c>
      <c r="F89" s="56">
        <v>0</v>
      </c>
      <c r="G89" s="56">
        <v>0</v>
      </c>
      <c r="H89" s="56">
        <v>48</v>
      </c>
      <c r="I89" s="57">
        <v>16</v>
      </c>
      <c r="J89" s="56">
        <v>1</v>
      </c>
      <c r="K89" s="56" t="s">
        <v>6</v>
      </c>
      <c r="L89" s="56">
        <v>5</v>
      </c>
    </row>
    <row r="90" spans="1:12" x14ac:dyDescent="0.2">
      <c r="A90" s="55"/>
      <c r="B90" s="56">
        <v>2002</v>
      </c>
      <c r="C90" s="56">
        <v>7</v>
      </c>
      <c r="D90" s="56">
        <v>0</v>
      </c>
      <c r="E90" s="56">
        <v>39</v>
      </c>
      <c r="F90" s="56">
        <v>0</v>
      </c>
      <c r="G90" s="56">
        <v>0</v>
      </c>
      <c r="H90" s="56">
        <v>109</v>
      </c>
      <c r="I90" s="57">
        <v>15.57</v>
      </c>
      <c r="J90" s="56">
        <v>1</v>
      </c>
      <c r="K90" s="56" t="s">
        <v>6</v>
      </c>
      <c r="L90" s="56">
        <v>8</v>
      </c>
    </row>
    <row r="91" spans="1:12" x14ac:dyDescent="0.2">
      <c r="A91" s="55"/>
      <c r="B91" s="56">
        <v>2003</v>
      </c>
      <c r="C91" s="56">
        <v>13</v>
      </c>
      <c r="D91" s="56">
        <v>2</v>
      </c>
      <c r="E91" s="56" t="s">
        <v>476</v>
      </c>
      <c r="F91" s="56">
        <v>1</v>
      </c>
      <c r="G91" s="56">
        <v>0</v>
      </c>
      <c r="H91" s="56">
        <v>246</v>
      </c>
      <c r="I91" s="57">
        <v>22.36</v>
      </c>
      <c r="J91" s="56">
        <v>3</v>
      </c>
      <c r="K91" s="56" t="s">
        <v>6</v>
      </c>
      <c r="L91" s="56">
        <v>13</v>
      </c>
    </row>
    <row r="92" spans="1:12" x14ac:dyDescent="0.2">
      <c r="A92" s="55"/>
      <c r="B92" s="56">
        <v>2004</v>
      </c>
      <c r="C92" s="56">
        <v>2</v>
      </c>
      <c r="D92" s="56">
        <v>0</v>
      </c>
      <c r="E92" s="56">
        <v>11</v>
      </c>
      <c r="F92" s="56">
        <v>0</v>
      </c>
      <c r="G92" s="56">
        <v>0</v>
      </c>
      <c r="H92" s="56">
        <v>21</v>
      </c>
      <c r="I92" s="57">
        <v>10.5</v>
      </c>
      <c r="J92" s="56">
        <v>0</v>
      </c>
      <c r="K92" s="56" t="s">
        <v>6</v>
      </c>
      <c r="L92" s="56">
        <v>2</v>
      </c>
    </row>
    <row r="93" spans="1:12" x14ac:dyDescent="0.2">
      <c r="A93" s="55"/>
      <c r="B93" s="56">
        <v>2005</v>
      </c>
      <c r="C93" s="56">
        <v>3</v>
      </c>
      <c r="D93" s="56">
        <v>0</v>
      </c>
      <c r="E93" s="56">
        <v>55</v>
      </c>
      <c r="F93" s="56">
        <v>1</v>
      </c>
      <c r="G93" s="56">
        <v>0</v>
      </c>
      <c r="H93" s="56">
        <v>95</v>
      </c>
      <c r="I93" s="57">
        <v>31.67</v>
      </c>
      <c r="J93" s="56">
        <v>0</v>
      </c>
      <c r="K93" s="56" t="s">
        <v>6</v>
      </c>
      <c r="L93" s="56">
        <v>3</v>
      </c>
    </row>
    <row r="94" spans="1:12" x14ac:dyDescent="0.2">
      <c r="A94" s="55"/>
      <c r="B94" s="56">
        <v>2006</v>
      </c>
      <c r="C94" s="56">
        <v>3</v>
      </c>
      <c r="D94" s="56">
        <v>0</v>
      </c>
      <c r="E94" s="56">
        <v>67</v>
      </c>
      <c r="F94" s="56">
        <v>1</v>
      </c>
      <c r="G94" s="56">
        <v>0</v>
      </c>
      <c r="H94" s="56">
        <v>114</v>
      </c>
      <c r="I94" s="57">
        <v>38</v>
      </c>
      <c r="J94" s="56">
        <v>1</v>
      </c>
      <c r="K94" s="56" t="s">
        <v>6</v>
      </c>
      <c r="L94" s="56">
        <v>3</v>
      </c>
    </row>
    <row r="95" spans="1:12" x14ac:dyDescent="0.2">
      <c r="A95" s="55"/>
      <c r="B95" s="56">
        <v>2007</v>
      </c>
      <c r="C95" s="56">
        <v>3</v>
      </c>
      <c r="D95" s="56">
        <v>2</v>
      </c>
      <c r="E95" s="56" t="s">
        <v>46</v>
      </c>
      <c r="F95" s="56">
        <v>1</v>
      </c>
      <c r="G95" s="56">
        <v>0</v>
      </c>
      <c r="H95" s="56">
        <v>119</v>
      </c>
      <c r="I95" s="57">
        <v>119</v>
      </c>
      <c r="J95" s="56">
        <v>3</v>
      </c>
      <c r="K95" s="56" t="s">
        <v>6</v>
      </c>
      <c r="L95" s="56">
        <v>3</v>
      </c>
    </row>
    <row r="96" spans="1:12" x14ac:dyDescent="0.2">
      <c r="A96" s="55"/>
      <c r="B96" s="56">
        <v>2008</v>
      </c>
      <c r="C96" s="56">
        <v>3</v>
      </c>
      <c r="D96" s="56">
        <v>1</v>
      </c>
      <c r="E96" s="56">
        <v>26</v>
      </c>
      <c r="F96" s="56">
        <v>0</v>
      </c>
      <c r="G96" s="56">
        <v>0</v>
      </c>
      <c r="H96" s="56">
        <v>52</v>
      </c>
      <c r="I96" s="57">
        <v>26</v>
      </c>
      <c r="J96" s="56">
        <v>0</v>
      </c>
      <c r="K96" s="56" t="s">
        <v>6</v>
      </c>
      <c r="L96" s="56">
        <v>3</v>
      </c>
    </row>
    <row r="97" spans="1:12" x14ac:dyDescent="0.2">
      <c r="A97" s="55"/>
      <c r="B97" s="56">
        <v>2009</v>
      </c>
      <c r="C97" s="56">
        <v>5</v>
      </c>
      <c r="D97" s="56">
        <v>2</v>
      </c>
      <c r="E97" s="56">
        <v>12</v>
      </c>
      <c r="F97" s="56">
        <v>0</v>
      </c>
      <c r="G97" s="56">
        <v>0</v>
      </c>
      <c r="H97" s="56">
        <v>38</v>
      </c>
      <c r="I97" s="57">
        <v>12.67</v>
      </c>
      <c r="J97" s="56">
        <v>0</v>
      </c>
      <c r="K97" s="56" t="s">
        <v>6</v>
      </c>
      <c r="L97" s="56">
        <v>6</v>
      </c>
    </row>
    <row r="98" spans="1:12" x14ac:dyDescent="0.2">
      <c r="A98" s="55"/>
      <c r="B98" s="56">
        <v>2010</v>
      </c>
      <c r="C98" s="56">
        <v>11</v>
      </c>
      <c r="D98" s="56">
        <v>0</v>
      </c>
      <c r="E98" s="56">
        <v>33</v>
      </c>
      <c r="F98" s="56">
        <v>0</v>
      </c>
      <c r="G98" s="56">
        <v>0</v>
      </c>
      <c r="H98" s="56">
        <v>169</v>
      </c>
      <c r="I98" s="57">
        <v>15.36</v>
      </c>
      <c r="J98" s="56">
        <v>0</v>
      </c>
      <c r="K98" s="56" t="s">
        <v>6</v>
      </c>
      <c r="L98" s="56">
        <v>12</v>
      </c>
    </row>
    <row r="99" spans="1:12" x14ac:dyDescent="0.2">
      <c r="A99" s="55"/>
      <c r="B99" s="58" t="s">
        <v>8</v>
      </c>
      <c r="C99" s="58">
        <f t="shared" ref="C99:H99" si="2">SUM(C84:C98)</f>
        <v>58</v>
      </c>
      <c r="D99" s="58">
        <f t="shared" si="2"/>
        <v>10</v>
      </c>
      <c r="E99" s="58" t="s">
        <v>46</v>
      </c>
      <c r="F99" s="58">
        <f t="shared" si="2"/>
        <v>5</v>
      </c>
      <c r="G99" s="58">
        <f t="shared" si="2"/>
        <v>0</v>
      </c>
      <c r="H99" s="58">
        <f t="shared" si="2"/>
        <v>1090</v>
      </c>
      <c r="I99" s="59">
        <v>22.71</v>
      </c>
      <c r="J99" s="58">
        <v>9</v>
      </c>
      <c r="K99" s="58" t="s">
        <v>6</v>
      </c>
      <c r="L99" s="58">
        <f>SUM(L84:L98)</f>
        <v>65</v>
      </c>
    </row>
    <row r="100" spans="1:12" x14ac:dyDescent="0.2">
      <c r="A100" s="55"/>
      <c r="B100" s="56"/>
      <c r="C100" s="56"/>
      <c r="D100" s="56"/>
      <c r="E100" s="56"/>
      <c r="F100" s="56"/>
      <c r="G100" s="56"/>
      <c r="H100" s="56"/>
      <c r="I100" s="57"/>
      <c r="J100" s="56"/>
      <c r="K100" s="56"/>
      <c r="L100" s="56"/>
    </row>
    <row r="101" spans="1:12" x14ac:dyDescent="0.2">
      <c r="A101" s="55" t="s">
        <v>477</v>
      </c>
      <c r="B101" s="56">
        <v>1997</v>
      </c>
      <c r="C101" s="56">
        <v>1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7">
        <v>0</v>
      </c>
      <c r="J101" s="56">
        <v>0</v>
      </c>
      <c r="K101" s="56" t="s">
        <v>6</v>
      </c>
      <c r="L101" s="56">
        <v>1</v>
      </c>
    </row>
    <row r="102" spans="1:12" x14ac:dyDescent="0.2">
      <c r="A102" s="55"/>
      <c r="B102" s="56"/>
      <c r="C102" s="56"/>
      <c r="D102" s="56"/>
      <c r="E102" s="56"/>
      <c r="F102" s="56"/>
      <c r="G102" s="56"/>
      <c r="H102" s="56"/>
      <c r="I102" s="57"/>
      <c r="J102" s="56"/>
      <c r="K102" s="56"/>
      <c r="L102" s="56"/>
    </row>
    <row r="103" spans="1:12" x14ac:dyDescent="0.2">
      <c r="A103" s="55" t="s">
        <v>478</v>
      </c>
      <c r="B103" s="56">
        <v>1997</v>
      </c>
      <c r="C103" s="56">
        <v>2</v>
      </c>
      <c r="D103" s="56">
        <v>1</v>
      </c>
      <c r="E103" s="56" t="s">
        <v>12</v>
      </c>
      <c r="F103" s="56">
        <v>0</v>
      </c>
      <c r="G103" s="56">
        <v>0</v>
      </c>
      <c r="H103" s="56">
        <v>0</v>
      </c>
      <c r="I103" s="57">
        <v>0</v>
      </c>
      <c r="J103" s="56">
        <v>1</v>
      </c>
      <c r="K103" s="56" t="s">
        <v>6</v>
      </c>
      <c r="L103" s="56">
        <v>2</v>
      </c>
    </row>
    <row r="104" spans="1:12" x14ac:dyDescent="0.2">
      <c r="A104" s="55"/>
      <c r="B104" s="56">
        <v>1998</v>
      </c>
      <c r="C104" s="56">
        <v>1</v>
      </c>
      <c r="D104" s="56">
        <v>1</v>
      </c>
      <c r="E104" s="56" t="s">
        <v>31</v>
      </c>
      <c r="F104" s="56">
        <v>0</v>
      </c>
      <c r="G104" s="56">
        <v>0</v>
      </c>
      <c r="H104" s="56">
        <v>1</v>
      </c>
      <c r="I104" s="57"/>
      <c r="J104" s="56">
        <v>0</v>
      </c>
      <c r="K104" s="56" t="s">
        <v>6</v>
      </c>
      <c r="L104" s="56">
        <v>1</v>
      </c>
    </row>
    <row r="105" spans="1:12" x14ac:dyDescent="0.2">
      <c r="A105" s="55"/>
      <c r="B105" s="58" t="s">
        <v>8</v>
      </c>
      <c r="C105" s="58">
        <v>3</v>
      </c>
      <c r="D105" s="58">
        <v>2</v>
      </c>
      <c r="E105" s="58" t="s">
        <v>31</v>
      </c>
      <c r="F105" s="58">
        <v>0</v>
      </c>
      <c r="G105" s="58">
        <v>0</v>
      </c>
      <c r="H105" s="58">
        <v>1</v>
      </c>
      <c r="I105" s="59">
        <v>1</v>
      </c>
      <c r="J105" s="58">
        <v>1</v>
      </c>
      <c r="K105" s="58" t="s">
        <v>6</v>
      </c>
      <c r="L105" s="58">
        <v>3</v>
      </c>
    </row>
    <row r="106" spans="1:12" x14ac:dyDescent="0.2">
      <c r="A106" s="55"/>
      <c r="B106" s="56"/>
      <c r="C106" s="56"/>
      <c r="D106" s="56"/>
      <c r="E106" s="56"/>
      <c r="F106" s="56"/>
      <c r="G106" s="56"/>
      <c r="H106" s="56"/>
      <c r="I106" s="57"/>
      <c r="J106" s="56"/>
      <c r="K106" s="56"/>
      <c r="L106" s="56"/>
    </row>
    <row r="107" spans="1:12" x14ac:dyDescent="0.2">
      <c r="A107" s="55" t="s">
        <v>479</v>
      </c>
      <c r="B107" s="56">
        <v>1992</v>
      </c>
      <c r="C107" s="56">
        <v>2</v>
      </c>
      <c r="D107" s="56">
        <v>0</v>
      </c>
      <c r="E107" s="56">
        <v>18</v>
      </c>
      <c r="F107" s="56">
        <v>0</v>
      </c>
      <c r="G107" s="56">
        <v>0</v>
      </c>
      <c r="H107" s="56">
        <v>18</v>
      </c>
      <c r="I107" s="57">
        <v>9</v>
      </c>
      <c r="J107" s="56">
        <v>0</v>
      </c>
      <c r="K107" s="56" t="s">
        <v>6</v>
      </c>
      <c r="L107" s="56">
        <v>2</v>
      </c>
    </row>
    <row r="108" spans="1:12" x14ac:dyDescent="0.2">
      <c r="A108" s="55"/>
      <c r="B108" s="56">
        <v>1993</v>
      </c>
      <c r="C108" s="56">
        <v>4</v>
      </c>
      <c r="D108" s="56">
        <v>1</v>
      </c>
      <c r="E108" s="56">
        <v>4</v>
      </c>
      <c r="F108" s="56">
        <v>0</v>
      </c>
      <c r="G108" s="56">
        <v>0</v>
      </c>
      <c r="H108" s="56">
        <v>5</v>
      </c>
      <c r="I108" s="57">
        <v>1.67</v>
      </c>
      <c r="J108" s="56">
        <v>0</v>
      </c>
      <c r="K108" s="56" t="s">
        <v>6</v>
      </c>
      <c r="L108" s="56">
        <v>6</v>
      </c>
    </row>
    <row r="109" spans="1:12" x14ac:dyDescent="0.2">
      <c r="A109" s="55"/>
      <c r="B109" s="58" t="s">
        <v>8</v>
      </c>
      <c r="C109" s="58">
        <v>6</v>
      </c>
      <c r="D109" s="58">
        <v>1</v>
      </c>
      <c r="E109" s="58">
        <v>18</v>
      </c>
      <c r="F109" s="58">
        <v>0</v>
      </c>
      <c r="G109" s="58">
        <v>0</v>
      </c>
      <c r="H109" s="58">
        <v>23</v>
      </c>
      <c r="I109" s="59">
        <v>4.5999999999999996</v>
      </c>
      <c r="J109" s="58">
        <v>0</v>
      </c>
      <c r="K109" s="58" t="s">
        <v>6</v>
      </c>
      <c r="L109" s="58">
        <v>8</v>
      </c>
    </row>
    <row r="110" spans="1:12" x14ac:dyDescent="0.2">
      <c r="A110" s="55"/>
      <c r="B110" s="56"/>
      <c r="C110" s="56"/>
      <c r="D110" s="56"/>
      <c r="E110" s="56"/>
      <c r="F110" s="56"/>
      <c r="G110" s="56"/>
      <c r="H110" s="56"/>
      <c r="I110" s="57"/>
      <c r="J110" s="56"/>
      <c r="K110" s="56"/>
      <c r="L110" s="56"/>
    </row>
    <row r="111" spans="1:12" x14ac:dyDescent="0.2">
      <c r="A111" s="55" t="s">
        <v>23</v>
      </c>
      <c r="B111" s="56">
        <v>1996</v>
      </c>
      <c r="C111" s="56">
        <v>1</v>
      </c>
      <c r="D111" s="56">
        <v>1</v>
      </c>
      <c r="E111" s="56" t="s">
        <v>31</v>
      </c>
      <c r="F111" s="56">
        <v>0</v>
      </c>
      <c r="G111" s="56">
        <v>0</v>
      </c>
      <c r="H111" s="56">
        <v>1</v>
      </c>
      <c r="I111" s="57" t="s">
        <v>6</v>
      </c>
      <c r="J111" s="56">
        <v>0</v>
      </c>
      <c r="K111" s="56" t="s">
        <v>6</v>
      </c>
      <c r="L111" s="56">
        <v>3</v>
      </c>
    </row>
    <row r="112" spans="1:12" x14ac:dyDescent="0.2">
      <c r="A112" s="55"/>
      <c r="B112" s="56">
        <v>1998</v>
      </c>
      <c r="C112" s="56">
        <v>2</v>
      </c>
      <c r="D112" s="56">
        <v>1</v>
      </c>
      <c r="E112" s="56" t="s">
        <v>64</v>
      </c>
      <c r="F112" s="56">
        <v>0</v>
      </c>
      <c r="G112" s="56">
        <v>0</v>
      </c>
      <c r="H112" s="56">
        <v>5</v>
      </c>
      <c r="I112" s="57">
        <v>5</v>
      </c>
      <c r="J112" s="56">
        <v>0</v>
      </c>
      <c r="K112" s="56" t="s">
        <v>6</v>
      </c>
      <c r="L112" s="56">
        <v>2</v>
      </c>
    </row>
    <row r="113" spans="1:12" x14ac:dyDescent="0.2">
      <c r="A113" s="55"/>
      <c r="B113" s="56">
        <v>1999</v>
      </c>
      <c r="C113" s="56">
        <v>4</v>
      </c>
      <c r="D113" s="56">
        <v>0</v>
      </c>
      <c r="E113" s="56">
        <v>7</v>
      </c>
      <c r="F113" s="56">
        <v>0</v>
      </c>
      <c r="G113" s="56">
        <v>0</v>
      </c>
      <c r="H113" s="56">
        <v>13</v>
      </c>
      <c r="I113" s="57">
        <v>3.25</v>
      </c>
      <c r="J113" s="56">
        <v>0</v>
      </c>
      <c r="K113" s="56" t="s">
        <v>6</v>
      </c>
      <c r="L113" s="56">
        <v>5</v>
      </c>
    </row>
    <row r="114" spans="1:12" x14ac:dyDescent="0.2">
      <c r="A114" s="55"/>
      <c r="B114" s="56">
        <v>2000</v>
      </c>
      <c r="C114" s="56">
        <v>8</v>
      </c>
      <c r="D114" s="56">
        <v>3</v>
      </c>
      <c r="E114" s="56" t="s">
        <v>18</v>
      </c>
      <c r="F114" s="56">
        <v>0</v>
      </c>
      <c r="G114" s="56">
        <v>0</v>
      </c>
      <c r="H114" s="56">
        <v>35</v>
      </c>
      <c r="I114" s="57">
        <v>7</v>
      </c>
      <c r="J114" s="56">
        <v>0</v>
      </c>
      <c r="K114" s="56" t="s">
        <v>6</v>
      </c>
      <c r="L114" s="56">
        <v>11</v>
      </c>
    </row>
    <row r="115" spans="1:12" x14ac:dyDescent="0.2">
      <c r="A115" s="55"/>
      <c r="B115" s="58" t="s">
        <v>8</v>
      </c>
      <c r="C115" s="58">
        <v>15</v>
      </c>
      <c r="D115" s="58">
        <v>5</v>
      </c>
      <c r="E115" s="58" t="s">
        <v>18</v>
      </c>
      <c r="F115" s="58">
        <v>0</v>
      </c>
      <c r="G115" s="58">
        <v>0</v>
      </c>
      <c r="H115" s="58">
        <v>54</v>
      </c>
      <c r="I115" s="59">
        <v>5.4</v>
      </c>
      <c r="J115" s="58">
        <v>0</v>
      </c>
      <c r="K115" s="58" t="s">
        <v>6</v>
      </c>
      <c r="L115" s="58">
        <v>21</v>
      </c>
    </row>
    <row r="116" spans="1:12" x14ac:dyDescent="0.2">
      <c r="A116" s="55"/>
      <c r="B116" s="56"/>
      <c r="C116" s="56"/>
      <c r="D116" s="56"/>
      <c r="E116" s="56"/>
      <c r="F116" s="56"/>
      <c r="G116" s="56"/>
      <c r="H116" s="56"/>
      <c r="I116" s="57"/>
      <c r="J116" s="56"/>
      <c r="K116" s="56"/>
      <c r="L116" s="56"/>
    </row>
    <row r="117" spans="1:12" x14ac:dyDescent="0.2">
      <c r="A117" s="55" t="s">
        <v>24</v>
      </c>
      <c r="B117" s="56">
        <v>2000</v>
      </c>
      <c r="C117" s="56">
        <v>2</v>
      </c>
      <c r="D117" s="56">
        <v>2</v>
      </c>
      <c r="E117" s="56" t="s">
        <v>5</v>
      </c>
      <c r="F117" s="56">
        <v>0</v>
      </c>
      <c r="G117" s="56">
        <v>0</v>
      </c>
      <c r="H117" s="56">
        <v>2</v>
      </c>
      <c r="I117" s="57" t="s">
        <v>6</v>
      </c>
      <c r="J117" s="56">
        <v>0</v>
      </c>
      <c r="K117" s="56" t="s">
        <v>6</v>
      </c>
      <c r="L117" s="56">
        <v>2</v>
      </c>
    </row>
    <row r="118" spans="1:12" x14ac:dyDescent="0.2">
      <c r="A118" s="55"/>
      <c r="B118" s="56">
        <v>2001</v>
      </c>
      <c r="C118" s="56">
        <v>1</v>
      </c>
      <c r="D118" s="56">
        <v>1</v>
      </c>
      <c r="E118" s="56" t="s">
        <v>12</v>
      </c>
      <c r="F118" s="56">
        <v>0</v>
      </c>
      <c r="G118" s="56">
        <v>0</v>
      </c>
      <c r="H118" s="56">
        <v>0</v>
      </c>
      <c r="I118" s="57" t="s">
        <v>6</v>
      </c>
      <c r="J118" s="56">
        <v>0</v>
      </c>
      <c r="K118" s="56" t="s">
        <v>6</v>
      </c>
      <c r="L118" s="56">
        <v>1</v>
      </c>
    </row>
    <row r="119" spans="1:12" x14ac:dyDescent="0.2">
      <c r="A119" s="55"/>
      <c r="B119" s="56">
        <v>2002</v>
      </c>
      <c r="C119" s="56">
        <v>2</v>
      </c>
      <c r="D119" s="56">
        <v>1</v>
      </c>
      <c r="E119" s="56" t="s">
        <v>15</v>
      </c>
      <c r="F119" s="56">
        <v>0</v>
      </c>
      <c r="G119" s="56">
        <v>0</v>
      </c>
      <c r="H119" s="56">
        <v>6</v>
      </c>
      <c r="I119" s="57">
        <v>6</v>
      </c>
      <c r="J119" s="56">
        <v>0</v>
      </c>
      <c r="K119" s="56" t="s">
        <v>6</v>
      </c>
      <c r="L119" s="56">
        <v>2</v>
      </c>
    </row>
    <row r="120" spans="1:12" x14ac:dyDescent="0.2">
      <c r="A120" s="55"/>
      <c r="B120" s="56">
        <v>2003</v>
      </c>
      <c r="C120" s="56">
        <v>1</v>
      </c>
      <c r="D120" s="56">
        <v>0</v>
      </c>
      <c r="E120" s="56">
        <v>5</v>
      </c>
      <c r="F120" s="56">
        <v>0</v>
      </c>
      <c r="G120" s="56">
        <v>0</v>
      </c>
      <c r="H120" s="56">
        <v>5</v>
      </c>
      <c r="I120" s="57">
        <v>5</v>
      </c>
      <c r="J120" s="56">
        <v>0</v>
      </c>
      <c r="K120" s="56" t="s">
        <v>6</v>
      </c>
      <c r="L120" s="56">
        <v>1</v>
      </c>
    </row>
    <row r="121" spans="1:12" x14ac:dyDescent="0.2">
      <c r="A121" s="55"/>
      <c r="B121" s="58" t="s">
        <v>8</v>
      </c>
      <c r="C121" s="58">
        <v>6</v>
      </c>
      <c r="D121" s="58">
        <v>4</v>
      </c>
      <c r="E121" s="58" t="s">
        <v>15</v>
      </c>
      <c r="F121" s="58">
        <v>0</v>
      </c>
      <c r="G121" s="58">
        <v>0</v>
      </c>
      <c r="H121" s="58">
        <v>13</v>
      </c>
      <c r="I121" s="59">
        <v>6.5</v>
      </c>
      <c r="J121" s="58">
        <v>0</v>
      </c>
      <c r="K121" s="58" t="s">
        <v>6</v>
      </c>
      <c r="L121" s="58">
        <v>6</v>
      </c>
    </row>
    <row r="122" spans="1:12" x14ac:dyDescent="0.2">
      <c r="A122" s="55"/>
      <c r="B122" s="56"/>
      <c r="C122" s="56"/>
      <c r="D122" s="56"/>
      <c r="E122" s="56"/>
      <c r="F122" s="56"/>
      <c r="G122" s="56"/>
      <c r="H122" s="56"/>
      <c r="I122" s="57"/>
      <c r="J122" s="56"/>
      <c r="K122" s="56"/>
      <c r="L122" s="56"/>
    </row>
    <row r="123" spans="1:12" x14ac:dyDescent="0.2">
      <c r="A123" s="55" t="s">
        <v>480</v>
      </c>
      <c r="B123" s="56">
        <v>2001</v>
      </c>
      <c r="C123" s="56">
        <v>0</v>
      </c>
      <c r="D123" s="56" t="s">
        <v>6</v>
      </c>
      <c r="E123" s="56" t="s">
        <v>6</v>
      </c>
      <c r="F123" s="56" t="s">
        <v>6</v>
      </c>
      <c r="G123" s="56" t="s">
        <v>6</v>
      </c>
      <c r="H123" s="56" t="s">
        <v>6</v>
      </c>
      <c r="I123" s="57" t="s">
        <v>6</v>
      </c>
      <c r="J123" s="56">
        <v>1</v>
      </c>
      <c r="K123" s="56" t="s">
        <v>6</v>
      </c>
      <c r="L123" s="56">
        <v>1</v>
      </c>
    </row>
    <row r="124" spans="1:12" x14ac:dyDescent="0.2">
      <c r="A124" s="55"/>
      <c r="B124" s="56">
        <v>2002</v>
      </c>
      <c r="C124" s="56">
        <v>3</v>
      </c>
      <c r="D124" s="56">
        <v>1</v>
      </c>
      <c r="E124" s="56">
        <v>1</v>
      </c>
      <c r="F124" s="56">
        <v>0</v>
      </c>
      <c r="G124" s="56">
        <v>0</v>
      </c>
      <c r="H124" s="56">
        <v>1</v>
      </c>
      <c r="I124" s="57">
        <v>0.5</v>
      </c>
      <c r="J124" s="56">
        <v>1</v>
      </c>
      <c r="K124" s="56" t="s">
        <v>6</v>
      </c>
      <c r="L124" s="56">
        <v>4</v>
      </c>
    </row>
    <row r="125" spans="1:12" x14ac:dyDescent="0.2">
      <c r="A125" s="55"/>
      <c r="B125" s="56">
        <v>2003</v>
      </c>
      <c r="C125" s="56">
        <v>3</v>
      </c>
      <c r="D125" s="56">
        <v>1</v>
      </c>
      <c r="E125" s="56" t="s">
        <v>37</v>
      </c>
      <c r="F125" s="56">
        <v>0</v>
      </c>
      <c r="G125" s="56">
        <v>0</v>
      </c>
      <c r="H125" s="56">
        <v>3</v>
      </c>
      <c r="I125" s="57">
        <v>1.5</v>
      </c>
      <c r="J125" s="56">
        <v>0</v>
      </c>
      <c r="K125" s="56"/>
      <c r="L125" s="56">
        <v>4</v>
      </c>
    </row>
    <row r="126" spans="1:12" x14ac:dyDescent="0.2">
      <c r="A126" s="55"/>
      <c r="B126" s="58" t="s">
        <v>8</v>
      </c>
      <c r="C126" s="58">
        <v>6</v>
      </c>
      <c r="D126" s="58">
        <v>2</v>
      </c>
      <c r="E126" s="58">
        <v>1</v>
      </c>
      <c r="F126" s="58">
        <v>0</v>
      </c>
      <c r="G126" s="58">
        <v>0</v>
      </c>
      <c r="H126" s="58">
        <v>4</v>
      </c>
      <c r="I126" s="59">
        <v>1</v>
      </c>
      <c r="J126" s="58">
        <v>2</v>
      </c>
      <c r="K126" s="58" t="s">
        <v>6</v>
      </c>
      <c r="L126" s="58">
        <v>9</v>
      </c>
    </row>
    <row r="127" spans="1:12" x14ac:dyDescent="0.2">
      <c r="A127" s="55"/>
      <c r="B127" s="56"/>
      <c r="C127" s="56"/>
      <c r="D127" s="56"/>
      <c r="E127" s="56"/>
      <c r="F127" s="56"/>
      <c r="G127" s="56"/>
      <c r="H127" s="56"/>
      <c r="I127" s="57"/>
      <c r="J127" s="56"/>
      <c r="K127" s="56"/>
      <c r="L127" s="56"/>
    </row>
    <row r="128" spans="1:12" x14ac:dyDescent="0.2">
      <c r="A128" s="55" t="s">
        <v>481</v>
      </c>
      <c r="B128" s="56">
        <v>2001</v>
      </c>
      <c r="C128" s="56">
        <v>2</v>
      </c>
      <c r="D128" s="56">
        <v>0</v>
      </c>
      <c r="E128" s="56">
        <v>4</v>
      </c>
      <c r="F128" s="56">
        <v>0</v>
      </c>
      <c r="G128" s="56">
        <v>0</v>
      </c>
      <c r="H128" s="56">
        <v>4</v>
      </c>
      <c r="I128" s="57">
        <v>2</v>
      </c>
      <c r="J128" s="56">
        <v>1</v>
      </c>
      <c r="K128" s="56" t="s">
        <v>6</v>
      </c>
      <c r="L128" s="56">
        <v>4</v>
      </c>
    </row>
    <row r="129" spans="1:12" x14ac:dyDescent="0.2">
      <c r="A129" s="55"/>
      <c r="B129" s="56">
        <v>2002</v>
      </c>
      <c r="C129" s="56">
        <v>1</v>
      </c>
      <c r="D129" s="56">
        <v>0</v>
      </c>
      <c r="E129" s="56">
        <v>3</v>
      </c>
      <c r="F129" s="56">
        <v>0</v>
      </c>
      <c r="G129" s="56">
        <v>0</v>
      </c>
      <c r="H129" s="56">
        <v>3</v>
      </c>
      <c r="I129" s="57">
        <v>3</v>
      </c>
      <c r="J129" s="56">
        <v>0</v>
      </c>
      <c r="K129" s="56" t="s">
        <v>6</v>
      </c>
      <c r="L129" s="56">
        <v>1</v>
      </c>
    </row>
    <row r="130" spans="1:12" x14ac:dyDescent="0.2">
      <c r="A130" s="55"/>
      <c r="B130" s="58" t="s">
        <v>8</v>
      </c>
      <c r="C130" s="58">
        <v>3</v>
      </c>
      <c r="D130" s="58">
        <v>0</v>
      </c>
      <c r="E130" s="58">
        <v>4</v>
      </c>
      <c r="F130" s="58">
        <v>0</v>
      </c>
      <c r="G130" s="58">
        <v>0</v>
      </c>
      <c r="H130" s="58">
        <v>7</v>
      </c>
      <c r="I130" s="59">
        <v>2.33</v>
      </c>
      <c r="J130" s="58">
        <v>1</v>
      </c>
      <c r="K130" s="58"/>
      <c r="L130" s="58">
        <v>5</v>
      </c>
    </row>
    <row r="131" spans="1:12" x14ac:dyDescent="0.2">
      <c r="A131" s="55"/>
      <c r="B131" s="56"/>
      <c r="C131" s="56"/>
      <c r="D131" s="56"/>
      <c r="E131" s="56"/>
      <c r="F131" s="56"/>
      <c r="G131" s="56"/>
      <c r="H131" s="56"/>
      <c r="I131" s="57"/>
      <c r="J131" s="56"/>
      <c r="K131" s="56"/>
      <c r="L131" s="56"/>
    </row>
    <row r="132" spans="1:12" x14ac:dyDescent="0.2">
      <c r="A132" s="55" t="s">
        <v>1455</v>
      </c>
      <c r="B132" s="51">
        <v>2023</v>
      </c>
      <c r="C132" s="60">
        <v>2</v>
      </c>
      <c r="D132" s="60">
        <v>0</v>
      </c>
      <c r="E132" s="51">
        <v>0</v>
      </c>
      <c r="F132" s="60">
        <v>0</v>
      </c>
      <c r="G132" s="72">
        <v>0</v>
      </c>
      <c r="H132" s="60">
        <v>0</v>
      </c>
      <c r="I132" s="66">
        <v>0</v>
      </c>
      <c r="J132" s="56"/>
      <c r="K132" s="56"/>
      <c r="L132" s="56"/>
    </row>
    <row r="133" spans="1:12" x14ac:dyDescent="0.2">
      <c r="A133" s="55"/>
      <c r="B133" s="58" t="s">
        <v>8</v>
      </c>
      <c r="C133" s="58">
        <f>SUM(C132)</f>
        <v>2</v>
      </c>
      <c r="D133" s="58">
        <f>SUM(D132)</f>
        <v>0</v>
      </c>
      <c r="E133" s="58">
        <v>0</v>
      </c>
      <c r="F133" s="58">
        <f>SUM(F132)</f>
        <v>0</v>
      </c>
      <c r="G133" s="58">
        <f>SUM(G132)</f>
        <v>0</v>
      </c>
      <c r="H133" s="58">
        <f>SUM(H132)</f>
        <v>0</v>
      </c>
      <c r="I133" s="59">
        <f>H133/(C133-D133)</f>
        <v>0</v>
      </c>
      <c r="J133" s="58"/>
      <c r="K133" s="58"/>
      <c r="L133" s="58"/>
    </row>
    <row r="134" spans="1:12" x14ac:dyDescent="0.2">
      <c r="A134" s="55"/>
      <c r="B134" s="56"/>
      <c r="C134" s="56"/>
      <c r="D134" s="56"/>
      <c r="E134" s="56"/>
      <c r="F134" s="56"/>
      <c r="G134" s="56"/>
      <c r="H134" s="56"/>
      <c r="I134" s="57"/>
      <c r="J134" s="56"/>
      <c r="K134" s="56"/>
      <c r="L134" s="56"/>
    </row>
    <row r="135" spans="1:12" x14ac:dyDescent="0.2">
      <c r="A135" s="55" t="s">
        <v>482</v>
      </c>
      <c r="B135" s="56">
        <v>2003</v>
      </c>
      <c r="C135" s="56">
        <v>1</v>
      </c>
      <c r="D135" s="56">
        <v>0</v>
      </c>
      <c r="E135" s="56">
        <v>31</v>
      </c>
      <c r="F135" s="56">
        <v>0</v>
      </c>
      <c r="G135" s="56">
        <v>0</v>
      </c>
      <c r="H135" s="56">
        <v>31</v>
      </c>
      <c r="I135" s="57">
        <v>31</v>
      </c>
      <c r="J135" s="56">
        <v>0</v>
      </c>
      <c r="K135" s="56" t="s">
        <v>6</v>
      </c>
      <c r="L135" s="56">
        <v>1</v>
      </c>
    </row>
    <row r="136" spans="1:12" x14ac:dyDescent="0.2">
      <c r="A136" s="55"/>
      <c r="B136" s="56"/>
      <c r="C136" s="56"/>
      <c r="D136" s="56"/>
      <c r="E136" s="56"/>
      <c r="F136" s="56"/>
      <c r="G136" s="56"/>
      <c r="H136" s="56"/>
      <c r="I136" s="57"/>
      <c r="J136" s="56"/>
      <c r="K136" s="56"/>
      <c r="L136" s="56"/>
    </row>
    <row r="137" spans="1:12" x14ac:dyDescent="0.2">
      <c r="A137" s="55" t="s">
        <v>25</v>
      </c>
      <c r="B137" s="56">
        <v>2005</v>
      </c>
      <c r="C137" s="56">
        <v>2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7">
        <v>0</v>
      </c>
      <c r="J137" s="56">
        <v>0</v>
      </c>
      <c r="K137" s="56" t="s">
        <v>6</v>
      </c>
      <c r="L137" s="56">
        <v>2</v>
      </c>
    </row>
    <row r="138" spans="1:12" x14ac:dyDescent="0.2">
      <c r="A138" s="55"/>
      <c r="B138" s="56">
        <v>2006</v>
      </c>
      <c r="C138" s="56">
        <v>3</v>
      </c>
      <c r="D138" s="56">
        <v>0</v>
      </c>
      <c r="E138" s="56">
        <v>38</v>
      </c>
      <c r="F138" s="56">
        <v>0</v>
      </c>
      <c r="G138" s="56">
        <v>0</v>
      </c>
      <c r="H138" s="56">
        <v>43</v>
      </c>
      <c r="I138" s="57">
        <v>14.33</v>
      </c>
      <c r="J138" s="56">
        <v>0</v>
      </c>
      <c r="K138" s="56" t="s">
        <v>6</v>
      </c>
      <c r="L138" s="56">
        <v>3</v>
      </c>
    </row>
    <row r="139" spans="1:12" x14ac:dyDescent="0.2">
      <c r="A139" s="55"/>
      <c r="B139" s="56">
        <v>2008</v>
      </c>
      <c r="C139" s="56">
        <v>1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7">
        <v>0</v>
      </c>
      <c r="J139" s="56">
        <v>0</v>
      </c>
      <c r="K139" s="56" t="s">
        <v>6</v>
      </c>
      <c r="L139" s="56">
        <v>1</v>
      </c>
    </row>
    <row r="140" spans="1:12" x14ac:dyDescent="0.2">
      <c r="A140" s="55"/>
      <c r="B140" s="56">
        <v>2009</v>
      </c>
      <c r="C140" s="56">
        <v>8</v>
      </c>
      <c r="D140" s="56">
        <v>1</v>
      </c>
      <c r="E140" s="56">
        <v>31</v>
      </c>
      <c r="F140" s="56">
        <v>0</v>
      </c>
      <c r="G140" s="56">
        <v>0</v>
      </c>
      <c r="H140" s="56">
        <v>73</v>
      </c>
      <c r="I140" s="57">
        <v>10.43</v>
      </c>
      <c r="J140" s="56">
        <v>3</v>
      </c>
      <c r="K140" s="56" t="s">
        <v>6</v>
      </c>
      <c r="L140" s="56">
        <v>9</v>
      </c>
    </row>
    <row r="141" spans="1:12" x14ac:dyDescent="0.2">
      <c r="A141" s="55"/>
      <c r="B141" s="56">
        <v>2010</v>
      </c>
      <c r="C141" s="56">
        <v>1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7">
        <v>0</v>
      </c>
      <c r="J141" s="56">
        <v>0</v>
      </c>
      <c r="K141" s="56" t="s">
        <v>6</v>
      </c>
      <c r="L141" s="56">
        <v>1</v>
      </c>
    </row>
    <row r="142" spans="1:12" x14ac:dyDescent="0.2">
      <c r="A142" s="55"/>
      <c r="B142" s="58" t="s">
        <v>8</v>
      </c>
      <c r="C142" s="58">
        <v>15</v>
      </c>
      <c r="D142" s="58">
        <v>1</v>
      </c>
      <c r="E142" s="58">
        <v>38</v>
      </c>
      <c r="F142" s="58">
        <v>0</v>
      </c>
      <c r="G142" s="58">
        <v>0</v>
      </c>
      <c r="H142" s="58">
        <v>116</v>
      </c>
      <c r="I142" s="59">
        <v>8.2899999999999991</v>
      </c>
      <c r="J142" s="58">
        <v>3</v>
      </c>
      <c r="K142" s="58" t="s">
        <v>6</v>
      </c>
      <c r="L142" s="58">
        <v>16</v>
      </c>
    </row>
    <row r="143" spans="1:12" x14ac:dyDescent="0.2">
      <c r="A143" s="55"/>
      <c r="B143" s="56"/>
      <c r="C143" s="56"/>
      <c r="D143" s="56"/>
      <c r="E143" s="56"/>
      <c r="F143" s="56"/>
      <c r="G143" s="56"/>
      <c r="H143" s="56"/>
      <c r="I143" s="57"/>
      <c r="J143" s="56"/>
      <c r="K143" s="56"/>
      <c r="L143" s="56"/>
    </row>
    <row r="144" spans="1:12" x14ac:dyDescent="0.2">
      <c r="A144" s="55" t="s">
        <v>1112</v>
      </c>
      <c r="B144" s="56">
        <v>2012</v>
      </c>
      <c r="C144" s="47">
        <v>9</v>
      </c>
      <c r="D144" s="47">
        <v>6</v>
      </c>
      <c r="E144" s="51" t="s">
        <v>1113</v>
      </c>
      <c r="F144" s="47">
        <v>1</v>
      </c>
      <c r="G144" s="47">
        <v>0</v>
      </c>
      <c r="H144" s="47">
        <v>102</v>
      </c>
      <c r="I144" s="57">
        <f t="shared" ref="I144" si="3">H144/(C144-D144)</f>
        <v>34</v>
      </c>
      <c r="J144" s="56">
        <v>0</v>
      </c>
      <c r="K144" s="56" t="s">
        <v>6</v>
      </c>
      <c r="L144" s="56"/>
    </row>
    <row r="145" spans="1:12" x14ac:dyDescent="0.2">
      <c r="A145" s="55"/>
      <c r="B145" s="58" t="s">
        <v>8</v>
      </c>
      <c r="C145" s="58">
        <f t="shared" ref="C145:H145" si="4">SUM(C144)</f>
        <v>9</v>
      </c>
      <c r="D145" s="58">
        <f t="shared" si="4"/>
        <v>6</v>
      </c>
      <c r="E145" s="58" t="s">
        <v>1113</v>
      </c>
      <c r="F145" s="58">
        <f t="shared" si="4"/>
        <v>1</v>
      </c>
      <c r="G145" s="58">
        <f t="shared" si="4"/>
        <v>0</v>
      </c>
      <c r="H145" s="58">
        <f t="shared" si="4"/>
        <v>102</v>
      </c>
      <c r="I145" s="59">
        <f>H145/(C145-D145)</f>
        <v>34</v>
      </c>
      <c r="J145" s="58">
        <f>SUM(J135:J144)</f>
        <v>6</v>
      </c>
      <c r="K145" s="58">
        <f>SUM(K135:K144)</f>
        <v>0</v>
      </c>
      <c r="L145" s="58">
        <f>SUM(L144)</f>
        <v>0</v>
      </c>
    </row>
    <row r="146" spans="1:12" x14ac:dyDescent="0.2">
      <c r="A146" s="55"/>
      <c r="B146" s="56"/>
      <c r="C146" s="56"/>
      <c r="D146" s="56"/>
      <c r="E146" s="56"/>
      <c r="F146" s="56"/>
      <c r="G146" s="56"/>
      <c r="H146" s="56"/>
      <c r="I146" s="57"/>
      <c r="J146" s="56"/>
      <c r="K146" s="56"/>
      <c r="L146" s="56"/>
    </row>
    <row r="147" spans="1:12" x14ac:dyDescent="0.2">
      <c r="A147" s="55"/>
      <c r="B147" s="56"/>
      <c r="C147" s="56"/>
      <c r="D147" s="56"/>
      <c r="E147" s="56"/>
      <c r="F147" s="56"/>
      <c r="G147" s="56"/>
      <c r="H147" s="56"/>
      <c r="I147" s="57"/>
      <c r="J147" s="56"/>
      <c r="K147" s="56"/>
      <c r="L147" s="56"/>
    </row>
    <row r="148" spans="1:12" x14ac:dyDescent="0.2">
      <c r="A148" s="55" t="s">
        <v>26</v>
      </c>
      <c r="B148" s="56">
        <v>1995</v>
      </c>
      <c r="C148" s="56">
        <v>3</v>
      </c>
      <c r="D148" s="56">
        <v>2</v>
      </c>
      <c r="E148" s="56" t="s">
        <v>130</v>
      </c>
      <c r="F148" s="56">
        <v>0</v>
      </c>
      <c r="G148" s="56">
        <v>1</v>
      </c>
      <c r="H148" s="56">
        <v>137</v>
      </c>
      <c r="I148" s="57">
        <f t="shared" ref="I148:I154" si="5">H148/(C148-D148)</f>
        <v>137</v>
      </c>
      <c r="J148" s="56">
        <v>0</v>
      </c>
      <c r="K148" s="56" t="s">
        <v>6</v>
      </c>
      <c r="L148" s="56">
        <v>3</v>
      </c>
    </row>
    <row r="149" spans="1:12" x14ac:dyDescent="0.2">
      <c r="A149" s="55"/>
      <c r="B149" s="56">
        <v>1997</v>
      </c>
      <c r="C149" s="56">
        <v>3</v>
      </c>
      <c r="D149" s="56">
        <v>0</v>
      </c>
      <c r="E149" s="56">
        <v>24</v>
      </c>
      <c r="F149" s="56">
        <v>0</v>
      </c>
      <c r="G149" s="56">
        <v>0</v>
      </c>
      <c r="H149" s="56">
        <v>61</v>
      </c>
      <c r="I149" s="57">
        <f t="shared" si="5"/>
        <v>20.333333333333332</v>
      </c>
      <c r="J149" s="56">
        <v>1</v>
      </c>
      <c r="K149" s="56" t="s">
        <v>6</v>
      </c>
      <c r="L149" s="56">
        <v>3</v>
      </c>
    </row>
    <row r="150" spans="1:12" x14ac:dyDescent="0.2">
      <c r="A150" s="55"/>
      <c r="B150" s="56">
        <v>2003</v>
      </c>
      <c r="C150" s="56">
        <v>2</v>
      </c>
      <c r="D150" s="56">
        <v>0</v>
      </c>
      <c r="E150" s="56">
        <v>22</v>
      </c>
      <c r="F150" s="56">
        <v>0</v>
      </c>
      <c r="G150" s="56">
        <v>0</v>
      </c>
      <c r="H150" s="56">
        <v>33</v>
      </c>
      <c r="I150" s="57">
        <f t="shared" si="5"/>
        <v>16.5</v>
      </c>
      <c r="J150" s="56">
        <v>1</v>
      </c>
      <c r="K150" s="56" t="s">
        <v>6</v>
      </c>
      <c r="L150" s="56">
        <v>3</v>
      </c>
    </row>
    <row r="151" spans="1:12" x14ac:dyDescent="0.2">
      <c r="A151" s="55"/>
      <c r="B151" s="56">
        <v>2008</v>
      </c>
      <c r="C151" s="56">
        <v>1</v>
      </c>
      <c r="D151" s="56">
        <v>0</v>
      </c>
      <c r="E151" s="56">
        <v>0</v>
      </c>
      <c r="F151" s="56">
        <v>0</v>
      </c>
      <c r="G151" s="56">
        <v>0</v>
      </c>
      <c r="H151" s="56">
        <v>0</v>
      </c>
      <c r="I151" s="57">
        <f t="shared" si="5"/>
        <v>0</v>
      </c>
      <c r="J151" s="56">
        <v>0</v>
      </c>
      <c r="K151" s="56" t="s">
        <v>6</v>
      </c>
      <c r="L151" s="56">
        <v>1</v>
      </c>
    </row>
    <row r="152" spans="1:12" x14ac:dyDescent="0.2">
      <c r="A152" s="55"/>
      <c r="B152" s="56">
        <v>2009</v>
      </c>
      <c r="C152" s="56">
        <v>1</v>
      </c>
      <c r="D152" s="56">
        <v>0</v>
      </c>
      <c r="E152" s="56">
        <v>1</v>
      </c>
      <c r="F152" s="56">
        <v>0</v>
      </c>
      <c r="G152" s="56">
        <v>0</v>
      </c>
      <c r="H152" s="56">
        <v>1</v>
      </c>
      <c r="I152" s="57">
        <f t="shared" si="5"/>
        <v>1</v>
      </c>
      <c r="J152" s="56">
        <v>0</v>
      </c>
      <c r="K152" s="56" t="s">
        <v>6</v>
      </c>
      <c r="L152" s="56">
        <v>1</v>
      </c>
    </row>
    <row r="153" spans="1:12" x14ac:dyDescent="0.2">
      <c r="A153" s="55"/>
      <c r="B153" s="56">
        <v>2012</v>
      </c>
      <c r="C153" s="56">
        <v>1</v>
      </c>
      <c r="D153" s="47">
        <v>0</v>
      </c>
      <c r="E153" s="51">
        <v>57</v>
      </c>
      <c r="F153" s="47">
        <v>1</v>
      </c>
      <c r="G153" s="47">
        <v>0</v>
      </c>
      <c r="H153" s="47">
        <v>207</v>
      </c>
      <c r="I153" s="57">
        <f t="shared" si="5"/>
        <v>207</v>
      </c>
      <c r="J153" s="56"/>
      <c r="K153" s="56"/>
      <c r="L153" s="56"/>
    </row>
    <row r="154" spans="1:12" x14ac:dyDescent="0.2">
      <c r="A154" s="55"/>
      <c r="B154" s="56">
        <v>2013</v>
      </c>
      <c r="C154" s="56">
        <v>14</v>
      </c>
      <c r="D154" s="56">
        <v>2</v>
      </c>
      <c r="E154" s="56">
        <v>104</v>
      </c>
      <c r="F154" s="56">
        <v>0</v>
      </c>
      <c r="G154" s="56">
        <v>1</v>
      </c>
      <c r="H154" s="56">
        <v>331</v>
      </c>
      <c r="I154" s="57">
        <f t="shared" si="5"/>
        <v>27.583333333333332</v>
      </c>
      <c r="J154" s="56"/>
      <c r="K154" s="56"/>
      <c r="L154" s="56"/>
    </row>
    <row r="155" spans="1:12" x14ac:dyDescent="0.2">
      <c r="A155" s="55"/>
      <c r="B155" s="56">
        <v>2014</v>
      </c>
      <c r="C155" s="47">
        <v>13</v>
      </c>
      <c r="D155" s="47">
        <v>2</v>
      </c>
      <c r="E155" s="51" t="s">
        <v>1017</v>
      </c>
      <c r="F155" s="51">
        <v>2</v>
      </c>
      <c r="G155" s="51">
        <v>2</v>
      </c>
      <c r="H155" s="47">
        <v>536</v>
      </c>
      <c r="I155" s="57">
        <f t="shared" ref="I155" si="6">H155/(C155-D155)</f>
        <v>48.727272727272727</v>
      </c>
      <c r="J155" s="56"/>
      <c r="K155" s="56"/>
    </row>
    <row r="156" spans="1:12" x14ac:dyDescent="0.2">
      <c r="A156" s="55"/>
      <c r="B156" s="51">
        <v>2019</v>
      </c>
      <c r="C156" s="60">
        <v>2</v>
      </c>
      <c r="D156" s="60">
        <v>1</v>
      </c>
      <c r="E156" s="51" t="s">
        <v>35</v>
      </c>
      <c r="F156" s="60">
        <v>0</v>
      </c>
      <c r="G156" s="60">
        <v>0</v>
      </c>
      <c r="H156" s="60">
        <v>48</v>
      </c>
      <c r="I156" s="61">
        <v>48</v>
      </c>
      <c r="J156" s="56"/>
      <c r="K156" s="56"/>
    </row>
    <row r="157" spans="1:12" x14ac:dyDescent="0.2">
      <c r="A157" s="55"/>
      <c r="B157" s="72">
        <v>2021</v>
      </c>
      <c r="C157" s="72">
        <v>6</v>
      </c>
      <c r="D157" s="72">
        <v>1</v>
      </c>
      <c r="E157" s="51" t="s">
        <v>39</v>
      </c>
      <c r="F157" s="72">
        <v>1</v>
      </c>
      <c r="G157" s="72">
        <v>0</v>
      </c>
      <c r="H157" s="72">
        <v>169</v>
      </c>
      <c r="I157" s="61">
        <v>33.799999999999997</v>
      </c>
      <c r="J157" s="56"/>
      <c r="K157" s="56"/>
    </row>
    <row r="158" spans="1:12" x14ac:dyDescent="0.2">
      <c r="A158" s="55"/>
      <c r="B158" s="51">
        <v>2022</v>
      </c>
      <c r="C158" s="72">
        <v>6</v>
      </c>
      <c r="D158" s="72">
        <v>3</v>
      </c>
      <c r="E158" s="51">
        <v>43</v>
      </c>
      <c r="F158" s="72">
        <v>0</v>
      </c>
      <c r="G158" s="72">
        <v>0</v>
      </c>
      <c r="H158" s="72">
        <v>117</v>
      </c>
      <c r="I158" s="66">
        <f t="shared" ref="I158" si="7">H158/(C158-D158)</f>
        <v>39</v>
      </c>
      <c r="J158" s="56"/>
      <c r="K158" s="56"/>
    </row>
    <row r="159" spans="1:12" x14ac:dyDescent="0.2">
      <c r="A159" s="55"/>
      <c r="B159" s="58" t="s">
        <v>8</v>
      </c>
      <c r="C159" s="58">
        <f>SUM(C148:C158)</f>
        <v>52</v>
      </c>
      <c r="D159" s="58">
        <f>SUM(D148:D158)</f>
        <v>11</v>
      </c>
      <c r="E159" s="58" t="s">
        <v>1017</v>
      </c>
      <c r="F159" s="58">
        <f>SUM(F148:F158)</f>
        <v>4</v>
      </c>
      <c r="G159" s="58">
        <f>SUM(G148:G158)</f>
        <v>4</v>
      </c>
      <c r="H159" s="58">
        <f>SUM(H148:H158)</f>
        <v>1640</v>
      </c>
      <c r="I159" s="59">
        <f>H159/(C159-D159)</f>
        <v>40</v>
      </c>
      <c r="J159" s="58">
        <f>SUM(J148:J155)</f>
        <v>2</v>
      </c>
      <c r="K159" s="58">
        <f>SUM(K148:K155)</f>
        <v>0</v>
      </c>
      <c r="L159" s="58">
        <f>SUM(L148:L155)</f>
        <v>11</v>
      </c>
    </row>
    <row r="160" spans="1:12" x14ac:dyDescent="0.2">
      <c r="A160" s="55"/>
      <c r="B160" s="56"/>
      <c r="C160" s="56"/>
      <c r="D160" s="56"/>
      <c r="E160" s="56"/>
      <c r="F160" s="56"/>
      <c r="G160" s="56"/>
      <c r="H160" s="56"/>
      <c r="I160" s="57"/>
      <c r="J160" s="56"/>
      <c r="K160" s="56"/>
      <c r="L160" s="56"/>
    </row>
    <row r="161" spans="1:13" x14ac:dyDescent="0.2">
      <c r="A161" s="55" t="s">
        <v>29</v>
      </c>
      <c r="B161" s="56">
        <v>1993</v>
      </c>
      <c r="C161" s="56">
        <v>1</v>
      </c>
      <c r="D161" s="56">
        <v>1</v>
      </c>
      <c r="E161" s="56" t="s">
        <v>483</v>
      </c>
      <c r="F161" s="56">
        <v>0</v>
      </c>
      <c r="G161" s="56">
        <v>0</v>
      </c>
      <c r="H161" s="56">
        <v>19</v>
      </c>
      <c r="I161" s="57" t="s">
        <v>6</v>
      </c>
      <c r="J161" s="56">
        <v>0</v>
      </c>
      <c r="K161" s="56" t="s">
        <v>6</v>
      </c>
      <c r="L161" s="56">
        <v>1</v>
      </c>
    </row>
    <row r="162" spans="1:13" x14ac:dyDescent="0.2">
      <c r="A162" s="55"/>
      <c r="B162" s="56">
        <v>1994</v>
      </c>
      <c r="C162" s="56">
        <v>3</v>
      </c>
      <c r="D162" s="56">
        <v>0</v>
      </c>
      <c r="E162" s="56">
        <v>7</v>
      </c>
      <c r="F162" s="56">
        <v>0</v>
      </c>
      <c r="G162" s="56">
        <v>0</v>
      </c>
      <c r="H162" s="56">
        <v>13</v>
      </c>
      <c r="I162" s="57">
        <v>4.33</v>
      </c>
      <c r="J162" s="56">
        <v>2</v>
      </c>
      <c r="K162" s="56" t="s">
        <v>6</v>
      </c>
      <c r="L162" s="56">
        <v>3</v>
      </c>
    </row>
    <row r="163" spans="1:13" x14ac:dyDescent="0.2">
      <c r="A163" s="55"/>
      <c r="B163" s="56">
        <v>1995</v>
      </c>
      <c r="C163" s="56">
        <v>1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7">
        <v>0</v>
      </c>
      <c r="J163" s="56">
        <v>1</v>
      </c>
      <c r="K163" s="56" t="s">
        <v>6</v>
      </c>
      <c r="L163" s="56">
        <v>1</v>
      </c>
    </row>
    <row r="164" spans="1:13" x14ac:dyDescent="0.2">
      <c r="A164" s="55"/>
      <c r="B164" s="56">
        <v>1997</v>
      </c>
      <c r="C164" s="56">
        <v>1</v>
      </c>
      <c r="D164" s="56">
        <v>1</v>
      </c>
      <c r="E164" s="56" t="s">
        <v>21</v>
      </c>
      <c r="F164" s="56">
        <v>0</v>
      </c>
      <c r="G164" s="56">
        <v>0</v>
      </c>
      <c r="H164" s="56">
        <v>8</v>
      </c>
      <c r="I164" s="57" t="s">
        <v>6</v>
      </c>
      <c r="J164" s="56">
        <v>0</v>
      </c>
      <c r="K164" s="56" t="s">
        <v>6</v>
      </c>
      <c r="L164" s="56">
        <v>1</v>
      </c>
    </row>
    <row r="165" spans="1:13" x14ac:dyDescent="0.2">
      <c r="A165" s="55"/>
      <c r="B165" s="56">
        <v>1998</v>
      </c>
      <c r="C165" s="56">
        <v>1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7">
        <v>0</v>
      </c>
      <c r="J165" s="56">
        <v>0</v>
      </c>
      <c r="K165" s="56" t="s">
        <v>6</v>
      </c>
      <c r="L165" s="56">
        <v>1</v>
      </c>
    </row>
    <row r="166" spans="1:13" x14ac:dyDescent="0.2">
      <c r="A166" s="55"/>
      <c r="B166" s="56">
        <v>2001</v>
      </c>
      <c r="C166" s="56">
        <v>3</v>
      </c>
      <c r="D166" s="56">
        <v>0</v>
      </c>
      <c r="E166" s="56">
        <v>14</v>
      </c>
      <c r="F166" s="56">
        <v>0</v>
      </c>
      <c r="G166" s="56">
        <v>0</v>
      </c>
      <c r="H166" s="56">
        <v>21</v>
      </c>
      <c r="I166" s="57">
        <v>7</v>
      </c>
      <c r="J166" s="56">
        <v>1</v>
      </c>
      <c r="K166" s="56" t="s">
        <v>6</v>
      </c>
      <c r="L166" s="56">
        <v>3</v>
      </c>
    </row>
    <row r="167" spans="1:13" x14ac:dyDescent="0.2">
      <c r="A167" s="55"/>
      <c r="B167" s="56">
        <v>2002</v>
      </c>
      <c r="C167" s="56">
        <v>1</v>
      </c>
      <c r="D167" s="56">
        <v>0</v>
      </c>
      <c r="E167" s="56">
        <v>42</v>
      </c>
      <c r="F167" s="56">
        <v>0</v>
      </c>
      <c r="G167" s="56">
        <v>0</v>
      </c>
      <c r="H167" s="56">
        <v>42</v>
      </c>
      <c r="I167" s="57">
        <v>42</v>
      </c>
      <c r="J167" s="56">
        <v>0</v>
      </c>
      <c r="K167" s="56" t="s">
        <v>6</v>
      </c>
      <c r="L167" s="56">
        <v>1</v>
      </c>
    </row>
    <row r="168" spans="1:13" x14ac:dyDescent="0.2">
      <c r="A168" s="55"/>
      <c r="B168" s="58" t="s">
        <v>8</v>
      </c>
      <c r="C168" s="58">
        <v>11</v>
      </c>
      <c r="D168" s="58">
        <v>2</v>
      </c>
      <c r="E168" s="58">
        <v>42</v>
      </c>
      <c r="F168" s="58">
        <v>0</v>
      </c>
      <c r="G168" s="58">
        <v>0</v>
      </c>
      <c r="H168" s="58">
        <v>103</v>
      </c>
      <c r="I168" s="59">
        <v>11.44</v>
      </c>
      <c r="J168" s="58">
        <v>4</v>
      </c>
      <c r="K168" s="58" t="s">
        <v>6</v>
      </c>
      <c r="L168" s="58">
        <v>11</v>
      </c>
    </row>
    <row r="169" spans="1:13" x14ac:dyDescent="0.2">
      <c r="A169" s="55"/>
      <c r="B169" s="56"/>
      <c r="C169" s="56"/>
      <c r="D169" s="56"/>
      <c r="E169" s="56"/>
      <c r="F169" s="56"/>
      <c r="G169" s="56"/>
      <c r="H169" s="56"/>
      <c r="I169" s="57"/>
      <c r="J169" s="56"/>
      <c r="K169" s="56"/>
      <c r="L169" s="56"/>
    </row>
    <row r="170" spans="1:13" x14ac:dyDescent="0.2">
      <c r="A170" s="55" t="s">
        <v>484</v>
      </c>
      <c r="B170" s="56">
        <v>1991</v>
      </c>
      <c r="C170" s="56">
        <v>1</v>
      </c>
      <c r="D170" s="56">
        <v>0</v>
      </c>
      <c r="E170" s="56">
        <v>4</v>
      </c>
      <c r="F170" s="56">
        <v>0</v>
      </c>
      <c r="G170" s="56">
        <v>0</v>
      </c>
      <c r="H170" s="56">
        <v>4</v>
      </c>
      <c r="I170" s="57">
        <v>4</v>
      </c>
      <c r="J170" s="56">
        <v>0</v>
      </c>
      <c r="K170" s="56" t="s">
        <v>6</v>
      </c>
      <c r="L170" s="56">
        <v>1</v>
      </c>
    </row>
    <row r="171" spans="1:13" x14ac:dyDescent="0.2">
      <c r="A171" s="55"/>
      <c r="B171" s="56"/>
      <c r="C171" s="56"/>
      <c r="D171" s="56"/>
      <c r="E171" s="56"/>
      <c r="F171" s="56"/>
      <c r="G171" s="56"/>
      <c r="H171" s="56"/>
      <c r="I171" s="57"/>
      <c r="J171" s="56"/>
      <c r="K171" s="56"/>
      <c r="L171" s="56"/>
    </row>
    <row r="172" spans="1:13" x14ac:dyDescent="0.2">
      <c r="A172" s="55" t="s">
        <v>485</v>
      </c>
      <c r="B172" s="56">
        <v>2001</v>
      </c>
      <c r="C172" s="56">
        <v>0</v>
      </c>
      <c r="D172" s="56" t="s">
        <v>6</v>
      </c>
      <c r="E172" s="56" t="s">
        <v>6</v>
      </c>
      <c r="F172" s="56" t="s">
        <v>6</v>
      </c>
      <c r="G172" s="56" t="s">
        <v>6</v>
      </c>
      <c r="H172" s="56" t="s">
        <v>6</v>
      </c>
      <c r="I172" s="57" t="s">
        <v>6</v>
      </c>
      <c r="J172" s="56">
        <v>0</v>
      </c>
      <c r="K172" s="56" t="s">
        <v>6</v>
      </c>
      <c r="L172" s="56">
        <v>1</v>
      </c>
      <c r="M172" s="65"/>
    </row>
    <row r="173" spans="1:13" x14ac:dyDescent="0.2">
      <c r="A173" s="55"/>
      <c r="B173" s="56"/>
      <c r="C173" s="56"/>
      <c r="D173" s="56"/>
      <c r="E173" s="56"/>
      <c r="F173" s="56"/>
      <c r="G173" s="56"/>
      <c r="H173" s="56"/>
      <c r="I173" s="57"/>
      <c r="J173" s="56"/>
      <c r="K173" s="56"/>
      <c r="L173" s="56"/>
    </row>
    <row r="174" spans="1:13" x14ac:dyDescent="0.2">
      <c r="A174" s="47" t="s">
        <v>1224</v>
      </c>
      <c r="B174" s="56">
        <v>2016</v>
      </c>
      <c r="C174" s="47">
        <v>1</v>
      </c>
      <c r="D174" s="47">
        <v>0</v>
      </c>
      <c r="E174" s="51">
        <v>0</v>
      </c>
      <c r="F174" s="47">
        <v>0</v>
      </c>
      <c r="G174" s="47">
        <v>0</v>
      </c>
      <c r="H174" s="47">
        <v>0</v>
      </c>
      <c r="I174" s="66">
        <f t="shared" ref="I174" si="8">H174/(C174-D174)</f>
        <v>0</v>
      </c>
      <c r="J174" s="56"/>
      <c r="K174" s="56"/>
      <c r="L174" s="47">
        <v>1</v>
      </c>
    </row>
    <row r="175" spans="1:13" x14ac:dyDescent="0.2">
      <c r="A175" s="55"/>
      <c r="B175" s="56"/>
      <c r="C175" s="56"/>
      <c r="D175" s="56"/>
      <c r="E175" s="56"/>
      <c r="F175" s="56"/>
      <c r="G175" s="56"/>
      <c r="H175" s="56"/>
      <c r="I175" s="57"/>
      <c r="J175" s="56"/>
      <c r="K175" s="56"/>
      <c r="L175" s="56"/>
    </row>
    <row r="176" spans="1:13" x14ac:dyDescent="0.2">
      <c r="A176" s="55" t="s">
        <v>486</v>
      </c>
      <c r="B176" s="56">
        <v>1992</v>
      </c>
      <c r="C176" s="56">
        <v>1</v>
      </c>
      <c r="D176" s="56">
        <v>0</v>
      </c>
      <c r="E176" s="56">
        <v>1</v>
      </c>
      <c r="F176" s="56">
        <v>0</v>
      </c>
      <c r="G176" s="56">
        <v>0</v>
      </c>
      <c r="H176" s="56">
        <v>1</v>
      </c>
      <c r="I176" s="57">
        <v>1</v>
      </c>
      <c r="J176" s="56">
        <v>0</v>
      </c>
      <c r="K176" s="56" t="s">
        <v>6</v>
      </c>
      <c r="L176" s="56">
        <v>1</v>
      </c>
    </row>
    <row r="177" spans="1:12" x14ac:dyDescent="0.2">
      <c r="A177" s="55"/>
      <c r="B177" s="56"/>
      <c r="C177" s="56"/>
      <c r="D177" s="56"/>
      <c r="E177" s="56"/>
      <c r="F177" s="56"/>
      <c r="G177" s="56"/>
      <c r="H177" s="56"/>
      <c r="I177" s="57"/>
      <c r="J177" s="56"/>
      <c r="K177" s="56"/>
      <c r="L177" s="56"/>
    </row>
    <row r="178" spans="1:12" x14ac:dyDescent="0.2">
      <c r="A178" s="55" t="s">
        <v>32</v>
      </c>
      <c r="B178" s="56">
        <v>1998</v>
      </c>
      <c r="C178" s="56">
        <v>1</v>
      </c>
      <c r="D178" s="56">
        <v>0</v>
      </c>
      <c r="E178" s="56">
        <v>0</v>
      </c>
      <c r="F178" s="56">
        <v>0</v>
      </c>
      <c r="G178" s="56">
        <v>0</v>
      </c>
      <c r="H178" s="56">
        <v>0</v>
      </c>
      <c r="I178" s="57">
        <v>0</v>
      </c>
      <c r="J178" s="56">
        <v>0</v>
      </c>
      <c r="K178" s="56" t="s">
        <v>6</v>
      </c>
      <c r="L178" s="56">
        <v>1</v>
      </c>
    </row>
    <row r="179" spans="1:12" x14ac:dyDescent="0.2">
      <c r="A179" s="55"/>
      <c r="B179" s="56"/>
      <c r="C179" s="56"/>
      <c r="D179" s="56"/>
      <c r="E179" s="56"/>
      <c r="F179" s="56"/>
      <c r="G179" s="56"/>
      <c r="H179" s="56"/>
      <c r="I179" s="57"/>
      <c r="J179" s="56"/>
      <c r="K179" s="56"/>
      <c r="L179" s="56"/>
    </row>
    <row r="180" spans="1:12" x14ac:dyDescent="0.2">
      <c r="A180" s="55" t="s">
        <v>36</v>
      </c>
      <c r="B180" s="56">
        <v>1992</v>
      </c>
      <c r="C180" s="56">
        <v>1</v>
      </c>
      <c r="D180" s="56">
        <v>0</v>
      </c>
      <c r="E180" s="56">
        <v>6</v>
      </c>
      <c r="F180" s="56">
        <v>0</v>
      </c>
      <c r="G180" s="56">
        <v>0</v>
      </c>
      <c r="H180" s="56">
        <v>6</v>
      </c>
      <c r="I180" s="57">
        <v>6</v>
      </c>
      <c r="J180" s="56">
        <v>0</v>
      </c>
      <c r="K180" s="56" t="s">
        <v>6</v>
      </c>
      <c r="L180" s="56">
        <v>1</v>
      </c>
    </row>
    <row r="181" spans="1:12" x14ac:dyDescent="0.2">
      <c r="A181" s="55"/>
      <c r="B181" s="56">
        <v>1993</v>
      </c>
      <c r="C181" s="56">
        <v>11</v>
      </c>
      <c r="D181" s="56">
        <v>3</v>
      </c>
      <c r="E181" s="56">
        <v>17</v>
      </c>
      <c r="F181" s="56">
        <v>0</v>
      </c>
      <c r="G181" s="56">
        <v>0</v>
      </c>
      <c r="H181" s="56">
        <v>79</v>
      </c>
      <c r="I181" s="57">
        <v>9.8800000000000008</v>
      </c>
      <c r="J181" s="56">
        <v>5</v>
      </c>
      <c r="K181" s="56" t="s">
        <v>6</v>
      </c>
      <c r="L181" s="56">
        <v>15</v>
      </c>
    </row>
    <row r="182" spans="1:12" x14ac:dyDescent="0.2">
      <c r="A182" s="55"/>
      <c r="B182" s="56">
        <v>1994</v>
      </c>
      <c r="C182" s="56">
        <v>12</v>
      </c>
      <c r="D182" s="56">
        <v>1</v>
      </c>
      <c r="E182" s="56">
        <v>20</v>
      </c>
      <c r="F182" s="56">
        <v>0</v>
      </c>
      <c r="G182" s="56">
        <v>0</v>
      </c>
      <c r="H182" s="56">
        <v>77</v>
      </c>
      <c r="I182" s="57">
        <v>7</v>
      </c>
      <c r="J182" s="56">
        <v>7</v>
      </c>
      <c r="K182" s="56" t="s">
        <v>6</v>
      </c>
      <c r="L182" s="56">
        <v>15</v>
      </c>
    </row>
    <row r="183" spans="1:12" x14ac:dyDescent="0.2">
      <c r="A183" s="55"/>
      <c r="B183" s="56">
        <v>1998</v>
      </c>
      <c r="C183" s="56">
        <v>2</v>
      </c>
      <c r="D183" s="56">
        <v>0</v>
      </c>
      <c r="E183" s="56">
        <v>12</v>
      </c>
      <c r="F183" s="56">
        <v>0</v>
      </c>
      <c r="G183" s="56">
        <v>0</v>
      </c>
      <c r="H183" s="56">
        <v>14</v>
      </c>
      <c r="I183" s="57">
        <v>7</v>
      </c>
      <c r="J183" s="56">
        <v>0</v>
      </c>
      <c r="K183" s="56" t="s">
        <v>6</v>
      </c>
      <c r="L183" s="56">
        <v>2</v>
      </c>
    </row>
    <row r="184" spans="1:12" x14ac:dyDescent="0.2">
      <c r="A184" s="55"/>
      <c r="B184" s="58" t="s">
        <v>8</v>
      </c>
      <c r="C184" s="58">
        <v>26</v>
      </c>
      <c r="D184" s="58">
        <v>4</v>
      </c>
      <c r="E184" s="58">
        <v>20</v>
      </c>
      <c r="F184" s="58">
        <v>0</v>
      </c>
      <c r="G184" s="58">
        <v>0</v>
      </c>
      <c r="H184" s="58">
        <v>176</v>
      </c>
      <c r="I184" s="59">
        <v>8</v>
      </c>
      <c r="J184" s="58">
        <v>12</v>
      </c>
      <c r="K184" s="58" t="s">
        <v>6</v>
      </c>
      <c r="L184" s="58">
        <v>33</v>
      </c>
    </row>
    <row r="185" spans="1:12" x14ac:dyDescent="0.2">
      <c r="A185" s="55"/>
      <c r="B185" s="56"/>
      <c r="C185" s="56"/>
      <c r="D185" s="56"/>
      <c r="E185" s="56"/>
      <c r="F185" s="56"/>
      <c r="G185" s="56"/>
      <c r="H185" s="56"/>
      <c r="I185" s="57"/>
      <c r="J185" s="56"/>
      <c r="K185" s="56"/>
      <c r="L185" s="56"/>
    </row>
    <row r="186" spans="1:12" x14ac:dyDescent="0.2">
      <c r="A186" s="55" t="s">
        <v>40</v>
      </c>
      <c r="B186" s="56">
        <v>1992</v>
      </c>
      <c r="C186" s="56">
        <v>11</v>
      </c>
      <c r="D186" s="56">
        <v>1</v>
      </c>
      <c r="E186" s="56">
        <v>9</v>
      </c>
      <c r="F186" s="56">
        <v>0</v>
      </c>
      <c r="G186" s="56">
        <v>0</v>
      </c>
      <c r="H186" s="56">
        <v>15</v>
      </c>
      <c r="I186" s="57">
        <v>1.5</v>
      </c>
      <c r="J186" s="56">
        <v>4</v>
      </c>
      <c r="K186" s="56" t="s">
        <v>6</v>
      </c>
      <c r="L186" s="56">
        <v>12</v>
      </c>
    </row>
    <row r="187" spans="1:12" x14ac:dyDescent="0.2">
      <c r="A187" s="55"/>
      <c r="B187" s="56">
        <v>1993</v>
      </c>
      <c r="C187" s="56">
        <v>11</v>
      </c>
      <c r="D187" s="56">
        <v>4</v>
      </c>
      <c r="E187" s="56">
        <v>7</v>
      </c>
      <c r="F187" s="56">
        <v>0</v>
      </c>
      <c r="G187" s="56">
        <v>0</v>
      </c>
      <c r="H187" s="56">
        <v>27</v>
      </c>
      <c r="I187" s="57">
        <v>3.86</v>
      </c>
      <c r="J187" s="56">
        <v>8</v>
      </c>
      <c r="K187" s="56" t="s">
        <v>6</v>
      </c>
      <c r="L187" s="56">
        <v>17</v>
      </c>
    </row>
    <row r="188" spans="1:12" x14ac:dyDescent="0.2">
      <c r="A188" s="55"/>
      <c r="B188" s="56">
        <v>1994</v>
      </c>
      <c r="C188" s="56">
        <v>2</v>
      </c>
      <c r="D188" s="56">
        <v>0</v>
      </c>
      <c r="E188" s="56">
        <v>0</v>
      </c>
      <c r="F188" s="56">
        <v>0</v>
      </c>
      <c r="G188" s="56">
        <v>0</v>
      </c>
      <c r="H188" s="56">
        <v>0</v>
      </c>
      <c r="I188" s="57">
        <v>0</v>
      </c>
      <c r="J188" s="56">
        <v>0</v>
      </c>
      <c r="K188" s="56" t="s">
        <v>6</v>
      </c>
      <c r="L188" s="56">
        <v>4</v>
      </c>
    </row>
    <row r="189" spans="1:12" x14ac:dyDescent="0.2">
      <c r="A189" s="55"/>
      <c r="B189" s="58" t="s">
        <v>8</v>
      </c>
      <c r="C189" s="58">
        <v>24</v>
      </c>
      <c r="D189" s="58">
        <v>5</v>
      </c>
      <c r="E189" s="58">
        <v>9</v>
      </c>
      <c r="F189" s="58">
        <v>0</v>
      </c>
      <c r="G189" s="58">
        <v>0</v>
      </c>
      <c r="H189" s="58">
        <v>42</v>
      </c>
      <c r="I189" s="59">
        <v>2.21</v>
      </c>
      <c r="J189" s="58">
        <v>12</v>
      </c>
      <c r="K189" s="58" t="s">
        <v>6</v>
      </c>
      <c r="L189" s="58">
        <v>33</v>
      </c>
    </row>
    <row r="190" spans="1:12" x14ac:dyDescent="0.2">
      <c r="A190" s="55"/>
      <c r="B190" s="56"/>
      <c r="C190" s="56"/>
      <c r="D190" s="56"/>
      <c r="E190" s="56"/>
      <c r="F190" s="56"/>
      <c r="G190" s="56"/>
      <c r="H190" s="56"/>
      <c r="I190" s="57"/>
      <c r="J190" s="56"/>
      <c r="K190" s="56"/>
      <c r="L190" s="56"/>
    </row>
    <row r="191" spans="1:12" x14ac:dyDescent="0.2">
      <c r="A191" s="55" t="s">
        <v>41</v>
      </c>
      <c r="B191" s="56">
        <v>2004</v>
      </c>
      <c r="C191" s="56">
        <v>1</v>
      </c>
      <c r="D191" s="56">
        <v>0</v>
      </c>
      <c r="E191" s="56">
        <v>28</v>
      </c>
      <c r="F191" s="56">
        <v>0</v>
      </c>
      <c r="G191" s="56">
        <v>0</v>
      </c>
      <c r="H191" s="56">
        <v>28</v>
      </c>
      <c r="I191" s="57">
        <f t="shared" ref="I191:I199" si="9">H191/(C191-D191)</f>
        <v>28</v>
      </c>
      <c r="J191" s="56">
        <v>0</v>
      </c>
      <c r="K191" s="56" t="s">
        <v>6</v>
      </c>
      <c r="L191" s="56">
        <v>1</v>
      </c>
    </row>
    <row r="192" spans="1:12" x14ac:dyDescent="0.2">
      <c r="A192" s="55"/>
      <c r="B192" s="56">
        <v>2007</v>
      </c>
      <c r="C192" s="56">
        <v>6</v>
      </c>
      <c r="D192" s="56">
        <v>1</v>
      </c>
      <c r="E192" s="56">
        <v>27</v>
      </c>
      <c r="F192" s="56">
        <v>0</v>
      </c>
      <c r="G192" s="56">
        <v>0</v>
      </c>
      <c r="H192" s="56">
        <v>86</v>
      </c>
      <c r="I192" s="57">
        <f t="shared" si="9"/>
        <v>17.2</v>
      </c>
      <c r="J192" s="56">
        <v>0</v>
      </c>
      <c r="K192" s="56" t="s">
        <v>6</v>
      </c>
      <c r="L192" s="56">
        <v>6</v>
      </c>
    </row>
    <row r="193" spans="1:13" x14ac:dyDescent="0.2">
      <c r="A193" s="55"/>
      <c r="B193" s="56">
        <v>2008</v>
      </c>
      <c r="C193" s="56">
        <v>7</v>
      </c>
      <c r="D193" s="56">
        <v>2</v>
      </c>
      <c r="E193" s="56" t="s">
        <v>86</v>
      </c>
      <c r="F193" s="56">
        <v>0</v>
      </c>
      <c r="G193" s="56">
        <v>0</v>
      </c>
      <c r="H193" s="56">
        <v>74</v>
      </c>
      <c r="I193" s="57">
        <f t="shared" si="9"/>
        <v>14.8</v>
      </c>
      <c r="J193" s="56">
        <v>1</v>
      </c>
      <c r="K193" s="56" t="s">
        <v>6</v>
      </c>
      <c r="L193" s="56">
        <v>7</v>
      </c>
    </row>
    <row r="194" spans="1:13" x14ac:dyDescent="0.2">
      <c r="A194" s="55"/>
      <c r="B194" s="56">
        <v>2009</v>
      </c>
      <c r="C194" s="56">
        <v>0</v>
      </c>
      <c r="D194" s="56" t="s">
        <v>6</v>
      </c>
      <c r="E194" s="56" t="s">
        <v>6</v>
      </c>
      <c r="F194" s="56" t="s">
        <v>6</v>
      </c>
      <c r="G194" s="56" t="s">
        <v>6</v>
      </c>
      <c r="H194" s="56" t="s">
        <v>6</v>
      </c>
      <c r="I194" s="57" t="e">
        <f t="shared" si="9"/>
        <v>#VALUE!</v>
      </c>
      <c r="J194" s="56">
        <v>0</v>
      </c>
      <c r="K194" s="56" t="s">
        <v>6</v>
      </c>
      <c r="L194" s="56">
        <v>2</v>
      </c>
    </row>
    <row r="195" spans="1:13" x14ac:dyDescent="0.2">
      <c r="A195" s="55"/>
      <c r="B195" s="56">
        <v>2010</v>
      </c>
      <c r="C195" s="56">
        <v>9</v>
      </c>
      <c r="D195" s="56">
        <v>1</v>
      </c>
      <c r="E195" s="56">
        <v>49</v>
      </c>
      <c r="F195" s="56">
        <v>0</v>
      </c>
      <c r="G195" s="56">
        <v>0</v>
      </c>
      <c r="H195" s="56">
        <v>194</v>
      </c>
      <c r="I195" s="57">
        <f t="shared" si="9"/>
        <v>24.25</v>
      </c>
      <c r="J195" s="56">
        <v>5</v>
      </c>
      <c r="K195" s="56" t="s">
        <v>6</v>
      </c>
      <c r="L195" s="56">
        <v>9</v>
      </c>
    </row>
    <row r="196" spans="1:13" x14ac:dyDescent="0.2">
      <c r="A196" s="55"/>
      <c r="B196" s="56">
        <v>2011</v>
      </c>
      <c r="C196" s="47">
        <v>10</v>
      </c>
      <c r="D196" s="47">
        <v>1</v>
      </c>
      <c r="E196" s="51" t="s">
        <v>526</v>
      </c>
      <c r="F196" s="47">
        <v>1</v>
      </c>
      <c r="G196" s="47">
        <v>0</v>
      </c>
      <c r="H196" s="47">
        <v>243</v>
      </c>
      <c r="I196" s="57">
        <f t="shared" si="9"/>
        <v>27</v>
      </c>
      <c r="J196" s="56"/>
      <c r="K196" s="56"/>
      <c r="L196" s="56"/>
    </row>
    <row r="197" spans="1:13" x14ac:dyDescent="0.2">
      <c r="A197" s="55"/>
      <c r="B197" s="56">
        <v>2012</v>
      </c>
      <c r="C197" s="47">
        <v>6</v>
      </c>
      <c r="D197" s="47">
        <v>2</v>
      </c>
      <c r="E197" s="51" t="s">
        <v>298</v>
      </c>
      <c r="F197" s="47">
        <v>1</v>
      </c>
      <c r="G197" s="47">
        <v>0</v>
      </c>
      <c r="H197" s="47">
        <v>141</v>
      </c>
      <c r="I197" s="57">
        <f t="shared" si="9"/>
        <v>35.25</v>
      </c>
      <c r="J197" s="56"/>
      <c r="K197" s="56"/>
      <c r="L197" s="56"/>
    </row>
    <row r="198" spans="1:13" x14ac:dyDescent="0.2">
      <c r="A198" s="55"/>
      <c r="B198" s="56">
        <v>2013</v>
      </c>
      <c r="C198" s="56">
        <v>8</v>
      </c>
      <c r="D198" s="56">
        <v>1</v>
      </c>
      <c r="E198" s="56">
        <v>94</v>
      </c>
      <c r="F198" s="56">
        <v>3</v>
      </c>
      <c r="G198" s="56">
        <v>0</v>
      </c>
      <c r="H198" s="56">
        <v>287</v>
      </c>
      <c r="I198" s="57">
        <f t="shared" si="9"/>
        <v>41</v>
      </c>
      <c r="J198" s="56"/>
      <c r="K198" s="56"/>
      <c r="L198" s="56"/>
    </row>
    <row r="199" spans="1:13" x14ac:dyDescent="0.2">
      <c r="A199" s="55"/>
      <c r="B199" s="56">
        <v>2014</v>
      </c>
      <c r="C199" s="47">
        <v>3</v>
      </c>
      <c r="D199" s="47">
        <v>1</v>
      </c>
      <c r="E199" s="51">
        <v>27</v>
      </c>
      <c r="F199" s="51">
        <v>0</v>
      </c>
      <c r="G199" s="51">
        <v>0</v>
      </c>
      <c r="H199" s="47">
        <v>59</v>
      </c>
      <c r="I199" s="57">
        <f t="shared" si="9"/>
        <v>29.5</v>
      </c>
      <c r="J199" s="56"/>
      <c r="K199" s="56"/>
      <c r="L199" s="56"/>
    </row>
    <row r="200" spans="1:13" x14ac:dyDescent="0.2">
      <c r="A200" s="55"/>
      <c r="B200" s="56">
        <v>2015</v>
      </c>
      <c r="C200" s="51">
        <v>9</v>
      </c>
      <c r="D200" s="51">
        <v>2</v>
      </c>
      <c r="E200" s="51">
        <v>53</v>
      </c>
      <c r="F200" s="51">
        <v>1</v>
      </c>
      <c r="G200" s="51">
        <v>0</v>
      </c>
      <c r="H200" s="51">
        <v>164</v>
      </c>
      <c r="I200" s="57">
        <f>H200/(C200-D200)</f>
        <v>23.428571428571427</v>
      </c>
      <c r="J200" s="56"/>
      <c r="K200" s="56"/>
      <c r="L200" s="56"/>
    </row>
    <row r="201" spans="1:13" x14ac:dyDescent="0.2">
      <c r="B201" s="56">
        <v>2016</v>
      </c>
      <c r="C201" s="47">
        <v>5</v>
      </c>
      <c r="D201" s="47">
        <v>0</v>
      </c>
      <c r="E201" s="51">
        <v>34</v>
      </c>
      <c r="F201" s="47">
        <v>0</v>
      </c>
      <c r="G201" s="47">
        <v>0</v>
      </c>
      <c r="H201" s="47">
        <v>86</v>
      </c>
      <c r="I201" s="66">
        <f t="shared" ref="I201:I202" si="10">H201/(C201-D201)</f>
        <v>17.2</v>
      </c>
      <c r="J201" s="47"/>
      <c r="K201" s="47"/>
      <c r="L201" s="47">
        <v>6</v>
      </c>
      <c r="M201" s="47"/>
    </row>
    <row r="202" spans="1:13" x14ac:dyDescent="0.2">
      <c r="B202" s="56">
        <v>2017</v>
      </c>
      <c r="C202" s="60">
        <v>2</v>
      </c>
      <c r="D202" s="60">
        <v>0</v>
      </c>
      <c r="E202" s="51">
        <v>12</v>
      </c>
      <c r="F202" s="60">
        <v>0</v>
      </c>
      <c r="G202" s="60">
        <v>0</v>
      </c>
      <c r="H202" s="60">
        <v>19</v>
      </c>
      <c r="I202" s="62">
        <f t="shared" si="10"/>
        <v>9.5</v>
      </c>
      <c r="J202" s="47"/>
      <c r="K202" s="47"/>
      <c r="L202" s="47"/>
      <c r="M202" s="47"/>
    </row>
    <row r="203" spans="1:13" x14ac:dyDescent="0.2">
      <c r="B203" s="51">
        <v>2019</v>
      </c>
      <c r="C203" s="60">
        <v>3</v>
      </c>
      <c r="D203" s="60">
        <v>0</v>
      </c>
      <c r="E203" s="51">
        <v>41</v>
      </c>
      <c r="F203" s="60">
        <v>0</v>
      </c>
      <c r="G203" s="60">
        <v>0</v>
      </c>
      <c r="H203" s="60">
        <v>66</v>
      </c>
      <c r="I203" s="61">
        <v>22</v>
      </c>
      <c r="J203" s="47"/>
      <c r="K203" s="47"/>
      <c r="L203" s="47"/>
      <c r="M203" s="47"/>
    </row>
    <row r="204" spans="1:13" x14ac:dyDescent="0.2">
      <c r="A204" s="55"/>
      <c r="B204" s="58" t="s">
        <v>8</v>
      </c>
      <c r="C204" s="58">
        <f>SUM(C191:C203)</f>
        <v>69</v>
      </c>
      <c r="D204" s="58">
        <f>SUM(D191:D203)</f>
        <v>11</v>
      </c>
      <c r="E204" s="58" t="s">
        <v>526</v>
      </c>
      <c r="F204" s="58">
        <f>SUM(F191:F203)</f>
        <v>6</v>
      </c>
      <c r="G204" s="58">
        <f>SUM(G191:G203)</f>
        <v>0</v>
      </c>
      <c r="H204" s="58">
        <f>SUM(H191:H203)</f>
        <v>1447</v>
      </c>
      <c r="I204" s="59">
        <f>H204/(C204-D204)</f>
        <v>24.948275862068964</v>
      </c>
      <c r="J204" s="58">
        <f t="shared" ref="J204:K204" si="11">SUM(J191:J200)</f>
        <v>6</v>
      </c>
      <c r="K204" s="58">
        <f t="shared" si="11"/>
        <v>0</v>
      </c>
      <c r="L204" s="58">
        <f>SUM(L191:L201)</f>
        <v>31</v>
      </c>
    </row>
    <row r="205" spans="1:13" x14ac:dyDescent="0.2">
      <c r="A205" s="55"/>
      <c r="B205" s="56"/>
      <c r="C205" s="56"/>
      <c r="D205" s="56"/>
      <c r="E205" s="56"/>
      <c r="F205" s="56"/>
      <c r="G205" s="56"/>
      <c r="H205" s="56"/>
      <c r="I205" s="57"/>
      <c r="J205" s="56"/>
      <c r="K205" s="56"/>
      <c r="L205" s="56"/>
    </row>
    <row r="206" spans="1:13" x14ac:dyDescent="0.2">
      <c r="A206" s="55" t="s">
        <v>45</v>
      </c>
      <c r="B206" s="56">
        <v>1995</v>
      </c>
      <c r="C206" s="56">
        <v>1</v>
      </c>
      <c r="D206" s="56">
        <v>1</v>
      </c>
      <c r="E206" s="56" t="s">
        <v>117</v>
      </c>
      <c r="F206" s="56">
        <v>1</v>
      </c>
      <c r="G206" s="56">
        <v>0</v>
      </c>
      <c r="H206" s="56">
        <v>80</v>
      </c>
      <c r="I206" s="57" t="e">
        <f t="shared" ref="I206:I213" si="12">H206/(C206-D206)</f>
        <v>#DIV/0!</v>
      </c>
      <c r="J206" s="56">
        <v>0</v>
      </c>
      <c r="K206" s="56" t="s">
        <v>6</v>
      </c>
      <c r="L206" s="56">
        <v>1</v>
      </c>
    </row>
    <row r="207" spans="1:13" x14ac:dyDescent="0.2">
      <c r="A207" s="55"/>
      <c r="B207" s="56">
        <v>1997</v>
      </c>
      <c r="C207" s="56">
        <v>2</v>
      </c>
      <c r="D207" s="56">
        <v>0</v>
      </c>
      <c r="E207" s="56">
        <v>26</v>
      </c>
      <c r="F207" s="56">
        <v>0</v>
      </c>
      <c r="G207" s="56">
        <v>0</v>
      </c>
      <c r="H207" s="56">
        <v>47</v>
      </c>
      <c r="I207" s="57">
        <f t="shared" si="12"/>
        <v>23.5</v>
      </c>
      <c r="J207" s="56">
        <v>0</v>
      </c>
      <c r="K207" s="56" t="s">
        <v>6</v>
      </c>
      <c r="L207" s="56">
        <v>2</v>
      </c>
    </row>
    <row r="208" spans="1:13" x14ac:dyDescent="0.2">
      <c r="A208" s="55"/>
      <c r="B208" s="56">
        <v>1998</v>
      </c>
      <c r="C208" s="56">
        <v>2</v>
      </c>
      <c r="D208" s="56">
        <v>0</v>
      </c>
      <c r="E208" s="56">
        <v>9</v>
      </c>
      <c r="F208" s="56">
        <v>0</v>
      </c>
      <c r="G208" s="56">
        <v>0</v>
      </c>
      <c r="H208" s="56">
        <v>9</v>
      </c>
      <c r="I208" s="57">
        <f t="shared" si="12"/>
        <v>4.5</v>
      </c>
      <c r="J208" s="56">
        <v>0</v>
      </c>
      <c r="K208" s="56" t="s">
        <v>6</v>
      </c>
      <c r="L208" s="56">
        <v>2</v>
      </c>
    </row>
    <row r="209" spans="1:13" x14ac:dyDescent="0.2">
      <c r="A209" s="55"/>
      <c r="B209" s="56">
        <v>2000</v>
      </c>
      <c r="C209" s="56">
        <v>1</v>
      </c>
      <c r="D209" s="56">
        <v>0</v>
      </c>
      <c r="E209" s="56">
        <v>2</v>
      </c>
      <c r="F209" s="56">
        <v>0</v>
      </c>
      <c r="G209" s="56">
        <v>0</v>
      </c>
      <c r="H209" s="56">
        <v>2</v>
      </c>
      <c r="I209" s="57">
        <f t="shared" si="12"/>
        <v>2</v>
      </c>
      <c r="J209" s="56">
        <v>0</v>
      </c>
      <c r="K209" s="56" t="s">
        <v>6</v>
      </c>
      <c r="L209" s="56">
        <v>1</v>
      </c>
    </row>
    <row r="210" spans="1:13" x14ac:dyDescent="0.2">
      <c r="A210" s="55"/>
      <c r="B210" s="56">
        <v>2001</v>
      </c>
      <c r="C210" s="56">
        <v>1</v>
      </c>
      <c r="D210" s="56">
        <v>0</v>
      </c>
      <c r="E210" s="56">
        <v>7</v>
      </c>
      <c r="F210" s="56">
        <v>0</v>
      </c>
      <c r="G210" s="56">
        <v>0</v>
      </c>
      <c r="H210" s="56">
        <v>7</v>
      </c>
      <c r="I210" s="57">
        <f t="shared" si="12"/>
        <v>7</v>
      </c>
      <c r="J210" s="56">
        <v>0</v>
      </c>
      <c r="K210" s="56" t="s">
        <v>6</v>
      </c>
      <c r="L210" s="56">
        <v>1</v>
      </c>
    </row>
    <row r="211" spans="1:13" x14ac:dyDescent="0.2">
      <c r="A211" s="55"/>
      <c r="B211" s="56">
        <v>2011</v>
      </c>
      <c r="C211" s="56"/>
      <c r="D211" s="56"/>
      <c r="E211" s="56"/>
      <c r="F211" s="56"/>
      <c r="G211" s="56"/>
      <c r="H211" s="56"/>
      <c r="I211" s="57" t="e">
        <f t="shared" si="12"/>
        <v>#DIV/0!</v>
      </c>
      <c r="J211" s="56"/>
      <c r="K211" s="56"/>
      <c r="L211" s="56"/>
    </row>
    <row r="212" spans="1:13" x14ac:dyDescent="0.2">
      <c r="A212" s="55"/>
      <c r="B212" s="56">
        <v>2012</v>
      </c>
      <c r="C212" s="56"/>
      <c r="D212" s="56"/>
      <c r="E212" s="56"/>
      <c r="F212" s="56"/>
      <c r="G212" s="56"/>
      <c r="H212" s="56"/>
      <c r="I212" s="57" t="e">
        <f t="shared" si="12"/>
        <v>#DIV/0!</v>
      </c>
      <c r="J212" s="56"/>
      <c r="K212" s="56"/>
      <c r="L212" s="56"/>
    </row>
    <row r="213" spans="1:13" x14ac:dyDescent="0.2">
      <c r="A213" s="55"/>
      <c r="B213" s="56">
        <v>2013</v>
      </c>
      <c r="C213" s="56">
        <v>1</v>
      </c>
      <c r="D213" s="56">
        <v>0</v>
      </c>
      <c r="E213" s="56"/>
      <c r="F213" s="56"/>
      <c r="G213" s="56"/>
      <c r="H213" s="56">
        <v>1</v>
      </c>
      <c r="I213" s="57">
        <f t="shared" si="12"/>
        <v>1</v>
      </c>
      <c r="J213" s="56"/>
      <c r="K213" s="56"/>
      <c r="L213" s="56"/>
    </row>
    <row r="214" spans="1:13" x14ac:dyDescent="0.2">
      <c r="A214" s="55"/>
      <c r="B214" s="56">
        <v>2015</v>
      </c>
      <c r="C214" s="51">
        <v>1</v>
      </c>
      <c r="D214" s="51">
        <v>1</v>
      </c>
      <c r="E214" s="51" t="s">
        <v>12</v>
      </c>
      <c r="F214" s="51">
        <v>0</v>
      </c>
      <c r="G214" s="51">
        <v>0</v>
      </c>
      <c r="H214" s="51">
        <v>0</v>
      </c>
      <c r="I214" s="57" t="e">
        <f>H214/(C214-D214)</f>
        <v>#DIV/0!</v>
      </c>
      <c r="J214" s="56"/>
      <c r="K214" s="56"/>
      <c r="L214" s="56"/>
    </row>
    <row r="215" spans="1:13" x14ac:dyDescent="0.2">
      <c r="A215" s="55"/>
      <c r="B215" s="58" t="s">
        <v>8</v>
      </c>
      <c r="C215" s="58">
        <f>SUM(C206:C214)</f>
        <v>9</v>
      </c>
      <c r="D215" s="58">
        <f>SUM(D206:D214)</f>
        <v>2</v>
      </c>
      <c r="E215" s="58" t="s">
        <v>117</v>
      </c>
      <c r="F215" s="58">
        <f>SUM(F206:F214)</f>
        <v>1</v>
      </c>
      <c r="G215" s="58">
        <f>SUM(G206:G214)</f>
        <v>0</v>
      </c>
      <c r="H215" s="58">
        <f>SUM(H206:H214)</f>
        <v>146</v>
      </c>
      <c r="I215" s="59">
        <f>H215/(C215-D215)</f>
        <v>20.857142857142858</v>
      </c>
      <c r="J215" s="58">
        <f>SUM(J206:J214)</f>
        <v>0</v>
      </c>
      <c r="K215" s="58">
        <f>SUM(K206:K214)</f>
        <v>0</v>
      </c>
      <c r="L215" s="58">
        <f>SUM(L206:L214)</f>
        <v>7</v>
      </c>
    </row>
    <row r="216" spans="1:13" x14ac:dyDescent="0.2">
      <c r="A216" s="55"/>
      <c r="B216" s="56"/>
      <c r="C216" s="56"/>
      <c r="D216" s="56"/>
      <c r="E216" s="56"/>
      <c r="F216" s="56"/>
      <c r="G216" s="56"/>
      <c r="H216" s="56"/>
      <c r="I216" s="57"/>
      <c r="J216" s="56"/>
      <c r="K216" s="56"/>
      <c r="L216" s="56"/>
    </row>
    <row r="217" spans="1:13" x14ac:dyDescent="0.2">
      <c r="A217" s="55" t="s">
        <v>1109</v>
      </c>
      <c r="B217" s="56">
        <v>2014</v>
      </c>
      <c r="C217" s="47">
        <v>3</v>
      </c>
      <c r="D217" s="47">
        <v>1</v>
      </c>
      <c r="E217" s="51">
        <v>11</v>
      </c>
      <c r="F217" s="51">
        <v>0</v>
      </c>
      <c r="G217" s="51">
        <v>0</v>
      </c>
      <c r="H217" s="47">
        <v>11</v>
      </c>
      <c r="I217" s="57">
        <f>H217/(C217-D217)</f>
        <v>5.5</v>
      </c>
      <c r="J217" s="56"/>
      <c r="K217" s="56"/>
      <c r="L217" s="56"/>
    </row>
    <row r="218" spans="1:13" x14ac:dyDescent="0.2">
      <c r="A218" s="55"/>
      <c r="B218" s="56">
        <v>2015</v>
      </c>
      <c r="C218" s="51">
        <v>9</v>
      </c>
      <c r="D218" s="51">
        <v>0</v>
      </c>
      <c r="E218" s="51">
        <v>35</v>
      </c>
      <c r="F218" s="51">
        <v>0</v>
      </c>
      <c r="G218" s="51">
        <v>0</v>
      </c>
      <c r="H218" s="51">
        <v>83</v>
      </c>
      <c r="I218" s="57">
        <f>H218/(C218-D218)</f>
        <v>9.2222222222222214</v>
      </c>
      <c r="J218" s="56"/>
      <c r="K218" s="56"/>
      <c r="L218" s="56"/>
    </row>
    <row r="219" spans="1:13" x14ac:dyDescent="0.2">
      <c r="B219" s="56">
        <v>2016</v>
      </c>
      <c r="C219" s="47">
        <v>5</v>
      </c>
      <c r="D219" s="47">
        <v>0</v>
      </c>
      <c r="E219" s="51">
        <v>12</v>
      </c>
      <c r="F219" s="47">
        <v>0</v>
      </c>
      <c r="G219" s="47">
        <v>0</v>
      </c>
      <c r="H219" s="47">
        <v>22</v>
      </c>
      <c r="I219" s="66">
        <f t="shared" ref="I219:I220" si="13">H219/(C219-D219)</f>
        <v>4.4000000000000004</v>
      </c>
      <c r="J219" s="47"/>
      <c r="K219" s="47"/>
      <c r="L219" s="47">
        <v>6</v>
      </c>
      <c r="M219" s="47"/>
    </row>
    <row r="220" spans="1:13" x14ac:dyDescent="0.2">
      <c r="B220" s="56">
        <v>2017</v>
      </c>
      <c r="C220" s="60">
        <v>10</v>
      </c>
      <c r="D220" s="60">
        <v>3</v>
      </c>
      <c r="E220" s="51">
        <v>41</v>
      </c>
      <c r="F220" s="60">
        <v>0</v>
      </c>
      <c r="G220" s="60">
        <v>0</v>
      </c>
      <c r="H220" s="60">
        <v>163</v>
      </c>
      <c r="I220" s="62">
        <f t="shared" si="13"/>
        <v>23.285714285714285</v>
      </c>
      <c r="J220" s="47"/>
      <c r="K220" s="47"/>
      <c r="L220" s="47"/>
      <c r="M220" s="47"/>
    </row>
    <row r="221" spans="1:13" x14ac:dyDescent="0.2">
      <c r="B221" s="47">
        <v>2018</v>
      </c>
      <c r="C221" s="60">
        <v>8</v>
      </c>
      <c r="D221" s="60">
        <v>0</v>
      </c>
      <c r="E221" s="51">
        <v>20</v>
      </c>
      <c r="F221" s="60">
        <v>0</v>
      </c>
      <c r="G221" s="60">
        <v>0</v>
      </c>
      <c r="H221" s="60">
        <v>45</v>
      </c>
      <c r="I221" s="63">
        <f>H221/(C221-D221)</f>
        <v>5.625</v>
      </c>
      <c r="J221" s="47"/>
      <c r="K221" s="47"/>
      <c r="L221" s="47"/>
      <c r="M221" s="47"/>
    </row>
    <row r="222" spans="1:13" x14ac:dyDescent="0.2">
      <c r="B222" s="51">
        <v>2019</v>
      </c>
      <c r="C222" s="60">
        <v>6</v>
      </c>
      <c r="D222" s="60">
        <v>1</v>
      </c>
      <c r="E222" s="51">
        <v>32</v>
      </c>
      <c r="F222" s="60">
        <v>0</v>
      </c>
      <c r="G222" s="60">
        <v>0</v>
      </c>
      <c r="H222" s="60">
        <v>69</v>
      </c>
      <c r="I222" s="61">
        <v>13.8</v>
      </c>
      <c r="J222" s="47"/>
      <c r="K222" s="47"/>
      <c r="L222" s="47"/>
      <c r="M222" s="47"/>
    </row>
    <row r="223" spans="1:13" x14ac:dyDescent="0.2">
      <c r="B223" s="51">
        <v>2022</v>
      </c>
      <c r="C223" s="72">
        <v>1</v>
      </c>
      <c r="D223" s="72">
        <v>0</v>
      </c>
      <c r="E223" s="51">
        <v>1</v>
      </c>
      <c r="F223" s="72">
        <v>0</v>
      </c>
      <c r="G223" s="72">
        <v>0</v>
      </c>
      <c r="H223" s="72">
        <v>1</v>
      </c>
      <c r="I223" s="66">
        <f t="shared" ref="I223" si="14">H223/(C223-D223)</f>
        <v>1</v>
      </c>
      <c r="J223" s="47"/>
      <c r="K223" s="47"/>
      <c r="L223" s="47"/>
      <c r="M223" s="47"/>
    </row>
    <row r="224" spans="1:13" x14ac:dyDescent="0.2">
      <c r="A224" s="55"/>
      <c r="B224" s="58" t="s">
        <v>8</v>
      </c>
      <c r="C224" s="58">
        <f>SUM(C217:C223)</f>
        <v>42</v>
      </c>
      <c r="D224" s="58">
        <f>SUM(D217:D223)</f>
        <v>5</v>
      </c>
      <c r="E224" s="58">
        <v>41</v>
      </c>
      <c r="F224" s="58">
        <f>SUM(F217:F223)</f>
        <v>0</v>
      </c>
      <c r="G224" s="58">
        <f>SUM(G217:G223)</f>
        <v>0</v>
      </c>
      <c r="H224" s="58">
        <f>SUM(H217:H223)</f>
        <v>394</v>
      </c>
      <c r="I224" s="59">
        <f>H224/(C224-D224)</f>
        <v>10.648648648648649</v>
      </c>
      <c r="J224" s="58">
        <f t="shared" ref="J224:K224" si="15">SUM(J217:J218)</f>
        <v>0</v>
      </c>
      <c r="K224" s="58">
        <f t="shared" si="15"/>
        <v>0</v>
      </c>
      <c r="L224" s="58">
        <f>SUM(L217:L219)</f>
        <v>6</v>
      </c>
    </row>
    <row r="225" spans="1:12" x14ac:dyDescent="0.2">
      <c r="A225" s="55"/>
      <c r="B225" s="56"/>
      <c r="C225" s="56"/>
      <c r="D225" s="56"/>
      <c r="E225" s="56"/>
      <c r="F225" s="56"/>
      <c r="G225" s="56"/>
      <c r="H225" s="56"/>
      <c r="I225" s="57"/>
      <c r="J225" s="56"/>
      <c r="K225" s="56"/>
      <c r="L225" s="56"/>
    </row>
    <row r="226" spans="1:12" x14ac:dyDescent="0.2">
      <c r="A226" s="55" t="s">
        <v>1071</v>
      </c>
      <c r="B226" s="56">
        <v>2012</v>
      </c>
      <c r="C226" s="47">
        <v>3</v>
      </c>
      <c r="D226" s="47">
        <v>2</v>
      </c>
      <c r="E226" s="51">
        <v>3</v>
      </c>
      <c r="F226" s="47">
        <v>0</v>
      </c>
      <c r="G226" s="47">
        <v>0</v>
      </c>
      <c r="H226" s="47">
        <v>3</v>
      </c>
      <c r="I226" s="57">
        <f>H226/(C226-D226)</f>
        <v>3</v>
      </c>
      <c r="J226" s="56"/>
      <c r="K226" s="56"/>
      <c r="L226" s="56"/>
    </row>
    <row r="227" spans="1:12" x14ac:dyDescent="0.2">
      <c r="B227" s="56">
        <v>2013</v>
      </c>
      <c r="C227" s="56">
        <v>6</v>
      </c>
      <c r="D227" s="56">
        <v>2</v>
      </c>
      <c r="E227" s="56">
        <v>36</v>
      </c>
      <c r="F227" s="56">
        <v>0</v>
      </c>
      <c r="G227" s="56">
        <v>0</v>
      </c>
      <c r="H227" s="56">
        <v>53</v>
      </c>
      <c r="I227" s="57">
        <f>H227/(C227-D227)</f>
        <v>13.25</v>
      </c>
      <c r="J227" s="56"/>
      <c r="K227" s="56"/>
      <c r="L227" s="56"/>
    </row>
    <row r="228" spans="1:12" x14ac:dyDescent="0.2">
      <c r="B228" s="56">
        <v>2014</v>
      </c>
      <c r="C228" s="47">
        <v>2</v>
      </c>
      <c r="D228" s="47">
        <v>0</v>
      </c>
      <c r="E228" s="51">
        <v>90</v>
      </c>
      <c r="F228" s="51">
        <v>1</v>
      </c>
      <c r="G228" s="51">
        <v>0</v>
      </c>
      <c r="H228" s="47">
        <v>104</v>
      </c>
      <c r="I228" s="57">
        <f>H228/(C228-D228)</f>
        <v>52</v>
      </c>
      <c r="J228" s="56"/>
      <c r="K228" s="56"/>
      <c r="L228" s="56"/>
    </row>
    <row r="229" spans="1:12" x14ac:dyDescent="0.2">
      <c r="A229" s="55"/>
      <c r="B229" s="56">
        <v>2015</v>
      </c>
      <c r="C229" s="51">
        <v>3</v>
      </c>
      <c r="D229" s="51">
        <v>0</v>
      </c>
      <c r="E229" s="51">
        <v>25</v>
      </c>
      <c r="F229" s="51">
        <v>0</v>
      </c>
      <c r="G229" s="51">
        <v>0</v>
      </c>
      <c r="H229" s="51">
        <v>43</v>
      </c>
      <c r="I229" s="57">
        <f>H229/(C229-D229)</f>
        <v>14.333333333333334</v>
      </c>
      <c r="J229" s="56"/>
      <c r="K229" s="56"/>
      <c r="L229" s="56"/>
    </row>
    <row r="230" spans="1:12" x14ac:dyDescent="0.2">
      <c r="A230" s="55"/>
      <c r="B230" s="58" t="s">
        <v>8</v>
      </c>
      <c r="C230" s="58">
        <f t="shared" ref="C230:H230" si="16">SUM(C226:C229)</f>
        <v>14</v>
      </c>
      <c r="D230" s="58">
        <f t="shared" si="16"/>
        <v>4</v>
      </c>
      <c r="E230" s="58">
        <v>90</v>
      </c>
      <c r="F230" s="58">
        <f t="shared" si="16"/>
        <v>1</v>
      </c>
      <c r="G230" s="58">
        <f t="shared" si="16"/>
        <v>0</v>
      </c>
      <c r="H230" s="58">
        <f t="shared" si="16"/>
        <v>203</v>
      </c>
      <c r="I230" s="59">
        <f>H230/(C230-D230)</f>
        <v>20.3</v>
      </c>
      <c r="J230" s="58">
        <f t="shared" ref="J230" si="17">SUM(J227:J229)</f>
        <v>0</v>
      </c>
      <c r="K230" s="58">
        <f t="shared" ref="K230" si="18">SUM(K228:K229)</f>
        <v>0</v>
      </c>
      <c r="L230" s="58">
        <f>SUM(L226:L229)</f>
        <v>0</v>
      </c>
    </row>
    <row r="231" spans="1:12" x14ac:dyDescent="0.2">
      <c r="A231" s="55"/>
      <c r="B231" s="56"/>
      <c r="C231" s="56"/>
      <c r="D231" s="56"/>
      <c r="E231" s="56"/>
      <c r="F231" s="56"/>
      <c r="G231" s="56"/>
      <c r="H231" s="56"/>
      <c r="I231" s="57"/>
      <c r="J231" s="56"/>
      <c r="K231" s="56"/>
      <c r="L231" s="56"/>
    </row>
    <row r="232" spans="1:12" x14ac:dyDescent="0.2">
      <c r="A232" s="55" t="s">
        <v>487</v>
      </c>
      <c r="B232" s="56">
        <v>1999</v>
      </c>
      <c r="C232" s="56">
        <v>5</v>
      </c>
      <c r="D232" s="56">
        <v>1</v>
      </c>
      <c r="E232" s="56">
        <v>33</v>
      </c>
      <c r="F232" s="56">
        <v>0</v>
      </c>
      <c r="G232" s="56">
        <v>0</v>
      </c>
      <c r="H232" s="56">
        <v>48</v>
      </c>
      <c r="I232" s="57">
        <v>12</v>
      </c>
      <c r="J232" s="56">
        <v>1</v>
      </c>
      <c r="K232" s="56" t="s">
        <v>6</v>
      </c>
      <c r="L232" s="56">
        <v>5</v>
      </c>
    </row>
    <row r="233" spans="1:12" x14ac:dyDescent="0.2">
      <c r="A233" s="55"/>
      <c r="B233" s="56"/>
      <c r="C233" s="56"/>
      <c r="D233" s="56"/>
      <c r="E233" s="56"/>
      <c r="F233" s="56"/>
      <c r="G233" s="56"/>
      <c r="H233" s="56"/>
      <c r="I233" s="57"/>
      <c r="J233" s="56"/>
      <c r="K233" s="56"/>
      <c r="L233" s="56"/>
    </row>
    <row r="234" spans="1:12" x14ac:dyDescent="0.2">
      <c r="A234" s="55" t="s">
        <v>47</v>
      </c>
      <c r="B234" s="56">
        <v>1991</v>
      </c>
      <c r="C234" s="56">
        <v>12</v>
      </c>
      <c r="D234" s="56">
        <v>0</v>
      </c>
      <c r="E234" s="56">
        <v>9</v>
      </c>
      <c r="F234" s="56">
        <v>0</v>
      </c>
      <c r="G234" s="56">
        <v>0</v>
      </c>
      <c r="H234" s="56">
        <v>29</v>
      </c>
      <c r="I234" s="66">
        <f>H234/(C234-D234)</f>
        <v>2.4166666666666665</v>
      </c>
      <c r="J234" s="56">
        <v>0</v>
      </c>
      <c r="K234" s="56" t="s">
        <v>6</v>
      </c>
      <c r="L234" s="56">
        <v>13</v>
      </c>
    </row>
    <row r="235" spans="1:12" x14ac:dyDescent="0.2">
      <c r="A235" s="55"/>
      <c r="B235" s="56">
        <v>1992</v>
      </c>
      <c r="C235" s="56">
        <v>13</v>
      </c>
      <c r="D235" s="56">
        <v>4</v>
      </c>
      <c r="E235" s="56" t="s">
        <v>18</v>
      </c>
      <c r="F235" s="56">
        <v>0</v>
      </c>
      <c r="G235" s="56">
        <v>0</v>
      </c>
      <c r="H235" s="56">
        <v>39</v>
      </c>
      <c r="I235" s="66">
        <f t="shared" ref="I235:I255" si="19">H235/(C235-D235)</f>
        <v>4.333333333333333</v>
      </c>
      <c r="J235" s="56">
        <v>1</v>
      </c>
      <c r="K235" s="56" t="s">
        <v>6</v>
      </c>
      <c r="L235" s="56">
        <v>13</v>
      </c>
    </row>
    <row r="236" spans="1:12" x14ac:dyDescent="0.2">
      <c r="A236" s="55"/>
      <c r="B236" s="56">
        <v>1993</v>
      </c>
      <c r="C236" s="56">
        <v>9</v>
      </c>
      <c r="D236" s="56">
        <v>2</v>
      </c>
      <c r="E236" s="56">
        <v>4</v>
      </c>
      <c r="F236" s="56">
        <v>0</v>
      </c>
      <c r="G236" s="56">
        <v>0</v>
      </c>
      <c r="H236" s="56">
        <v>10</v>
      </c>
      <c r="I236" s="66">
        <f t="shared" si="19"/>
        <v>1.4285714285714286</v>
      </c>
      <c r="J236" s="56">
        <v>2</v>
      </c>
      <c r="K236" s="56" t="s">
        <v>6</v>
      </c>
      <c r="L236" s="56">
        <v>13</v>
      </c>
    </row>
    <row r="237" spans="1:12" x14ac:dyDescent="0.2">
      <c r="A237" s="55"/>
      <c r="B237" s="56">
        <v>1994</v>
      </c>
      <c r="C237" s="56">
        <v>11</v>
      </c>
      <c r="D237" s="56">
        <v>3</v>
      </c>
      <c r="E237" s="56">
        <v>34</v>
      </c>
      <c r="F237" s="56">
        <v>0</v>
      </c>
      <c r="G237" s="56">
        <v>0</v>
      </c>
      <c r="H237" s="56">
        <v>172</v>
      </c>
      <c r="I237" s="66">
        <f t="shared" si="19"/>
        <v>21.5</v>
      </c>
      <c r="J237" s="56">
        <v>0</v>
      </c>
      <c r="K237" s="56" t="s">
        <v>6</v>
      </c>
      <c r="L237" s="56">
        <v>12</v>
      </c>
    </row>
    <row r="238" spans="1:12" x14ac:dyDescent="0.2">
      <c r="A238" s="55"/>
      <c r="B238" s="56">
        <v>1995</v>
      </c>
      <c r="C238" s="56">
        <v>16</v>
      </c>
      <c r="D238" s="56">
        <v>3</v>
      </c>
      <c r="E238" s="56" t="s">
        <v>63</v>
      </c>
      <c r="F238" s="56">
        <v>0</v>
      </c>
      <c r="G238" s="56">
        <v>0</v>
      </c>
      <c r="H238" s="56">
        <v>141</v>
      </c>
      <c r="I238" s="66">
        <f t="shared" si="19"/>
        <v>10.846153846153847</v>
      </c>
      <c r="J238" s="56">
        <v>7</v>
      </c>
      <c r="K238" s="56" t="s">
        <v>6</v>
      </c>
      <c r="L238" s="56">
        <v>18</v>
      </c>
    </row>
    <row r="239" spans="1:12" x14ac:dyDescent="0.2">
      <c r="A239" s="55"/>
      <c r="B239" s="56">
        <v>1996</v>
      </c>
      <c r="C239" s="56">
        <v>9</v>
      </c>
      <c r="D239" s="56">
        <v>1</v>
      </c>
      <c r="E239" s="56">
        <v>36</v>
      </c>
      <c r="F239" s="56">
        <v>0</v>
      </c>
      <c r="G239" s="56">
        <v>0</v>
      </c>
      <c r="H239" s="56">
        <v>142</v>
      </c>
      <c r="I239" s="66">
        <f t="shared" si="19"/>
        <v>17.75</v>
      </c>
      <c r="J239" s="56">
        <v>6</v>
      </c>
      <c r="K239" s="56">
        <v>1</v>
      </c>
      <c r="L239" s="56">
        <v>11</v>
      </c>
    </row>
    <row r="240" spans="1:12" x14ac:dyDescent="0.2">
      <c r="A240" s="55"/>
      <c r="B240" s="56">
        <v>1997</v>
      </c>
      <c r="C240" s="56">
        <v>17</v>
      </c>
      <c r="D240" s="56">
        <v>3</v>
      </c>
      <c r="E240" s="56" t="s">
        <v>488</v>
      </c>
      <c r="F240" s="56">
        <v>2</v>
      </c>
      <c r="G240" s="56">
        <v>0</v>
      </c>
      <c r="H240" s="56">
        <v>342</v>
      </c>
      <c r="I240" s="66">
        <f t="shared" si="19"/>
        <v>24.428571428571427</v>
      </c>
      <c r="J240" s="56">
        <v>11</v>
      </c>
      <c r="K240" s="56">
        <v>3</v>
      </c>
      <c r="L240" s="56">
        <v>20</v>
      </c>
    </row>
    <row r="241" spans="1:12" x14ac:dyDescent="0.2">
      <c r="A241" s="55"/>
      <c r="B241" s="56">
        <v>1998</v>
      </c>
      <c r="C241" s="56">
        <v>17</v>
      </c>
      <c r="D241" s="56">
        <v>0</v>
      </c>
      <c r="E241" s="56">
        <v>99</v>
      </c>
      <c r="F241" s="56">
        <v>1</v>
      </c>
      <c r="G241" s="56">
        <v>0</v>
      </c>
      <c r="H241" s="56">
        <v>322</v>
      </c>
      <c r="I241" s="66">
        <f t="shared" si="19"/>
        <v>18.941176470588236</v>
      </c>
      <c r="J241" s="56">
        <v>4</v>
      </c>
      <c r="K241" s="56" t="s">
        <v>6</v>
      </c>
      <c r="L241" s="56">
        <v>17</v>
      </c>
    </row>
    <row r="242" spans="1:12" x14ac:dyDescent="0.2">
      <c r="A242" s="55"/>
      <c r="B242" s="56">
        <v>1999</v>
      </c>
      <c r="C242" s="56">
        <v>11</v>
      </c>
      <c r="D242" s="56">
        <v>0</v>
      </c>
      <c r="E242" s="56">
        <v>40</v>
      </c>
      <c r="F242" s="56">
        <v>0</v>
      </c>
      <c r="G242" s="56">
        <v>0</v>
      </c>
      <c r="H242" s="56">
        <v>138</v>
      </c>
      <c r="I242" s="66">
        <f t="shared" si="19"/>
        <v>12.545454545454545</v>
      </c>
      <c r="J242" s="56">
        <v>6</v>
      </c>
      <c r="K242" s="56" t="s">
        <v>6</v>
      </c>
      <c r="L242" s="56">
        <v>11</v>
      </c>
    </row>
    <row r="243" spans="1:12" x14ac:dyDescent="0.2">
      <c r="A243" s="55"/>
      <c r="B243" s="56">
        <v>2000</v>
      </c>
      <c r="C243" s="56">
        <v>17</v>
      </c>
      <c r="D243" s="56">
        <v>0</v>
      </c>
      <c r="E243" s="56">
        <v>74</v>
      </c>
      <c r="F243" s="56">
        <v>1</v>
      </c>
      <c r="G243" s="56">
        <v>0</v>
      </c>
      <c r="H243" s="56">
        <v>366</v>
      </c>
      <c r="I243" s="66">
        <f t="shared" si="19"/>
        <v>21.529411764705884</v>
      </c>
      <c r="J243" s="56">
        <v>9</v>
      </c>
      <c r="K243" s="56" t="s">
        <v>6</v>
      </c>
      <c r="L243" s="56">
        <v>17</v>
      </c>
    </row>
    <row r="244" spans="1:12" x14ac:dyDescent="0.2">
      <c r="A244" s="55"/>
      <c r="B244" s="56">
        <v>2001</v>
      </c>
      <c r="C244" s="56">
        <v>9</v>
      </c>
      <c r="D244" s="56">
        <v>0</v>
      </c>
      <c r="E244" s="56">
        <v>61</v>
      </c>
      <c r="F244" s="56">
        <v>4</v>
      </c>
      <c r="G244" s="56">
        <v>0</v>
      </c>
      <c r="H244" s="56">
        <v>355</v>
      </c>
      <c r="I244" s="66">
        <f t="shared" si="19"/>
        <v>39.444444444444443</v>
      </c>
      <c r="J244" s="56">
        <v>7</v>
      </c>
      <c r="K244" s="56" t="s">
        <v>6</v>
      </c>
      <c r="L244" s="56">
        <v>9</v>
      </c>
    </row>
    <row r="245" spans="1:12" x14ac:dyDescent="0.2">
      <c r="A245" s="55"/>
      <c r="B245" s="56">
        <v>2002</v>
      </c>
      <c r="C245" s="56">
        <v>14</v>
      </c>
      <c r="D245" s="56">
        <v>0</v>
      </c>
      <c r="E245" s="56">
        <v>73</v>
      </c>
      <c r="F245" s="56">
        <v>1</v>
      </c>
      <c r="G245" s="56">
        <v>0</v>
      </c>
      <c r="H245" s="56">
        <v>272</v>
      </c>
      <c r="I245" s="66">
        <f t="shared" si="19"/>
        <v>19.428571428571427</v>
      </c>
      <c r="J245" s="56">
        <v>4</v>
      </c>
      <c r="K245" s="56" t="s">
        <v>6</v>
      </c>
      <c r="L245" s="56">
        <v>15</v>
      </c>
    </row>
    <row r="246" spans="1:12" x14ac:dyDescent="0.2">
      <c r="A246" s="55"/>
      <c r="B246" s="56">
        <v>2003</v>
      </c>
      <c r="C246" s="56">
        <v>14</v>
      </c>
      <c r="D246" s="56">
        <v>1</v>
      </c>
      <c r="E246" s="56">
        <v>79</v>
      </c>
      <c r="F246" s="56">
        <v>1</v>
      </c>
      <c r="G246" s="56">
        <v>0</v>
      </c>
      <c r="H246" s="56">
        <v>323</v>
      </c>
      <c r="I246" s="66">
        <f t="shared" si="19"/>
        <v>24.846153846153847</v>
      </c>
      <c r="J246" s="56">
        <v>8</v>
      </c>
      <c r="K246" s="56">
        <v>2</v>
      </c>
      <c r="L246" s="56">
        <v>14</v>
      </c>
    </row>
    <row r="247" spans="1:12" x14ac:dyDescent="0.2">
      <c r="A247" s="55"/>
      <c r="B247" s="56">
        <v>2004</v>
      </c>
      <c r="C247" s="56">
        <v>14</v>
      </c>
      <c r="D247" s="56">
        <v>1</v>
      </c>
      <c r="E247" s="56">
        <v>104</v>
      </c>
      <c r="F247" s="56">
        <v>3</v>
      </c>
      <c r="G247" s="56">
        <v>1</v>
      </c>
      <c r="H247" s="56">
        <v>481</v>
      </c>
      <c r="I247" s="66">
        <f t="shared" si="19"/>
        <v>37</v>
      </c>
      <c r="J247" s="56">
        <v>5</v>
      </c>
      <c r="K247" s="56">
        <v>1</v>
      </c>
      <c r="L247" s="56">
        <v>14</v>
      </c>
    </row>
    <row r="248" spans="1:12" x14ac:dyDescent="0.2">
      <c r="A248" s="55"/>
      <c r="B248" s="56">
        <v>2005</v>
      </c>
      <c r="C248" s="56">
        <v>12</v>
      </c>
      <c r="D248" s="56">
        <v>0</v>
      </c>
      <c r="E248" s="56">
        <v>115</v>
      </c>
      <c r="F248" s="56">
        <v>1</v>
      </c>
      <c r="G248" s="56">
        <v>1</v>
      </c>
      <c r="H248" s="56">
        <v>344</v>
      </c>
      <c r="I248" s="66">
        <f t="shared" si="19"/>
        <v>28.666666666666668</v>
      </c>
      <c r="J248" s="56">
        <v>1</v>
      </c>
      <c r="K248" s="56" t="s">
        <v>6</v>
      </c>
      <c r="L248" s="56">
        <v>13</v>
      </c>
    </row>
    <row r="249" spans="1:12" x14ac:dyDescent="0.2">
      <c r="A249" s="55"/>
      <c r="B249" s="56">
        <v>2006</v>
      </c>
      <c r="C249" s="56">
        <v>14</v>
      </c>
      <c r="D249" s="56">
        <v>1</v>
      </c>
      <c r="E249" s="56" t="s">
        <v>111</v>
      </c>
      <c r="F249" s="56">
        <v>1</v>
      </c>
      <c r="G249" s="56">
        <v>0</v>
      </c>
      <c r="H249" s="56">
        <v>282</v>
      </c>
      <c r="I249" s="66">
        <f t="shared" si="19"/>
        <v>21.692307692307693</v>
      </c>
      <c r="J249" s="56">
        <v>7</v>
      </c>
      <c r="K249" s="56">
        <v>1</v>
      </c>
      <c r="L249" s="56">
        <v>14</v>
      </c>
    </row>
    <row r="250" spans="1:12" x14ac:dyDescent="0.2">
      <c r="A250" s="55"/>
      <c r="B250" s="56">
        <v>2007</v>
      </c>
      <c r="C250" s="56">
        <v>11</v>
      </c>
      <c r="D250" s="56">
        <v>0</v>
      </c>
      <c r="E250" s="56">
        <v>83</v>
      </c>
      <c r="F250" s="56">
        <v>1</v>
      </c>
      <c r="G250" s="56">
        <v>0</v>
      </c>
      <c r="H250" s="56">
        <v>235</v>
      </c>
      <c r="I250" s="66">
        <f t="shared" si="19"/>
        <v>21.363636363636363</v>
      </c>
      <c r="J250" s="56">
        <v>4</v>
      </c>
      <c r="K250" s="56">
        <v>1</v>
      </c>
      <c r="L250" s="56">
        <v>11</v>
      </c>
    </row>
    <row r="251" spans="1:12" x14ac:dyDescent="0.2">
      <c r="A251" s="55"/>
      <c r="B251" s="56">
        <v>2008</v>
      </c>
      <c r="C251" s="56">
        <v>6</v>
      </c>
      <c r="D251" s="56">
        <v>0</v>
      </c>
      <c r="E251" s="56">
        <v>50</v>
      </c>
      <c r="F251" s="56">
        <v>1</v>
      </c>
      <c r="G251" s="56">
        <v>0</v>
      </c>
      <c r="H251" s="56">
        <v>91</v>
      </c>
      <c r="I251" s="66">
        <f t="shared" si="19"/>
        <v>15.166666666666666</v>
      </c>
      <c r="J251" s="56">
        <v>5</v>
      </c>
      <c r="K251" s="56" t="s">
        <v>6</v>
      </c>
      <c r="L251" s="56">
        <v>6</v>
      </c>
    </row>
    <row r="252" spans="1:12" x14ac:dyDescent="0.2">
      <c r="A252" s="55"/>
      <c r="B252" s="56">
        <v>2009</v>
      </c>
      <c r="C252" s="56">
        <v>12</v>
      </c>
      <c r="D252" s="56">
        <v>1</v>
      </c>
      <c r="E252" s="56">
        <v>39</v>
      </c>
      <c r="F252" s="56">
        <v>0</v>
      </c>
      <c r="G252" s="56">
        <v>0</v>
      </c>
      <c r="H252" s="56">
        <v>254</v>
      </c>
      <c r="I252" s="66">
        <f t="shared" si="19"/>
        <v>23.09090909090909</v>
      </c>
      <c r="J252" s="56">
        <v>14</v>
      </c>
      <c r="K252" s="56" t="s">
        <v>6</v>
      </c>
      <c r="L252" s="56">
        <v>12</v>
      </c>
    </row>
    <row r="253" spans="1:12" x14ac:dyDescent="0.2">
      <c r="A253" s="55"/>
      <c r="B253" s="56">
        <v>2010</v>
      </c>
      <c r="C253" s="56">
        <v>15</v>
      </c>
      <c r="D253" s="56">
        <v>3</v>
      </c>
      <c r="E253" s="56" t="s">
        <v>54</v>
      </c>
      <c r="F253" s="56">
        <v>0</v>
      </c>
      <c r="G253" s="56">
        <v>0</v>
      </c>
      <c r="H253" s="56">
        <v>230</v>
      </c>
      <c r="I253" s="66">
        <f t="shared" si="19"/>
        <v>19.166666666666668</v>
      </c>
      <c r="J253" s="56">
        <v>9</v>
      </c>
      <c r="K253" s="56">
        <v>3</v>
      </c>
      <c r="L253" s="56">
        <v>15</v>
      </c>
    </row>
    <row r="254" spans="1:12" x14ac:dyDescent="0.2">
      <c r="A254" s="55"/>
      <c r="B254" s="56">
        <v>2011</v>
      </c>
      <c r="C254" s="47">
        <v>14</v>
      </c>
      <c r="D254" s="47">
        <v>2</v>
      </c>
      <c r="E254" s="47">
        <v>68</v>
      </c>
      <c r="F254" s="47">
        <v>3</v>
      </c>
      <c r="G254" s="47">
        <v>0</v>
      </c>
      <c r="H254" s="47">
        <v>396</v>
      </c>
      <c r="I254" s="66">
        <f t="shared" si="19"/>
        <v>33</v>
      </c>
      <c r="J254" s="56"/>
      <c r="K254" s="56"/>
      <c r="L254" s="56"/>
    </row>
    <row r="255" spans="1:12" x14ac:dyDescent="0.2">
      <c r="A255" s="55"/>
      <c r="B255" s="56">
        <v>2012</v>
      </c>
      <c r="C255" s="47">
        <v>13</v>
      </c>
      <c r="D255" s="47">
        <v>0</v>
      </c>
      <c r="E255" s="51">
        <v>29</v>
      </c>
      <c r="F255" s="47">
        <v>0</v>
      </c>
      <c r="G255" s="47">
        <v>0</v>
      </c>
      <c r="H255" s="47">
        <v>128</v>
      </c>
      <c r="I255" s="66">
        <f t="shared" si="19"/>
        <v>9.8461538461538467</v>
      </c>
      <c r="J255" s="56"/>
      <c r="K255" s="56"/>
      <c r="L255" s="56"/>
    </row>
    <row r="256" spans="1:12" x14ac:dyDescent="0.2">
      <c r="A256" s="55"/>
      <c r="B256" s="56">
        <v>2013</v>
      </c>
      <c r="C256" s="56">
        <v>11</v>
      </c>
      <c r="D256" s="56">
        <v>1</v>
      </c>
      <c r="E256" s="56" t="s">
        <v>130</v>
      </c>
      <c r="F256" s="56">
        <v>1</v>
      </c>
      <c r="G256" s="56">
        <v>1</v>
      </c>
      <c r="H256" s="56">
        <v>256</v>
      </c>
      <c r="I256" s="66">
        <f t="shared" ref="I256" si="20">H256/(C256-D256)</f>
        <v>25.6</v>
      </c>
      <c r="J256" s="56"/>
      <c r="K256" s="56"/>
      <c r="L256" s="56"/>
    </row>
    <row r="257" spans="1:13" x14ac:dyDescent="0.2">
      <c r="A257" s="55"/>
      <c r="B257" s="56">
        <v>2014</v>
      </c>
      <c r="C257" s="47">
        <v>6</v>
      </c>
      <c r="D257" s="47">
        <v>0</v>
      </c>
      <c r="E257" s="51">
        <v>64</v>
      </c>
      <c r="F257" s="51">
        <v>1</v>
      </c>
      <c r="G257" s="51">
        <v>0</v>
      </c>
      <c r="H257" s="47">
        <v>82</v>
      </c>
      <c r="I257" s="66">
        <f t="shared" ref="I257" si="21">H257/(C257-D257)</f>
        <v>13.666666666666666</v>
      </c>
      <c r="J257" s="56"/>
      <c r="K257" s="56"/>
      <c r="L257" s="56"/>
    </row>
    <row r="258" spans="1:13" x14ac:dyDescent="0.2">
      <c r="A258" s="55"/>
      <c r="B258" s="56">
        <v>2015</v>
      </c>
      <c r="C258" s="51">
        <v>13</v>
      </c>
      <c r="D258" s="51">
        <v>1</v>
      </c>
      <c r="E258" s="51">
        <v>61</v>
      </c>
      <c r="F258" s="51">
        <v>2</v>
      </c>
      <c r="G258" s="51">
        <v>0</v>
      </c>
      <c r="H258" s="51">
        <v>239</v>
      </c>
      <c r="I258" s="66">
        <f t="shared" ref="I258:I260" si="22">H258/(C258-D258)</f>
        <v>19.916666666666668</v>
      </c>
      <c r="J258" s="56"/>
      <c r="K258" s="56"/>
      <c r="L258" s="56"/>
    </row>
    <row r="259" spans="1:13" x14ac:dyDescent="0.2">
      <c r="B259" s="56">
        <v>2016</v>
      </c>
      <c r="C259" s="47">
        <v>10</v>
      </c>
      <c r="D259" s="47">
        <v>0</v>
      </c>
      <c r="E259" s="51">
        <v>63</v>
      </c>
      <c r="F259" s="47">
        <v>1</v>
      </c>
      <c r="G259" s="47">
        <v>0</v>
      </c>
      <c r="H259" s="47">
        <v>188</v>
      </c>
      <c r="I259" s="66">
        <f t="shared" si="22"/>
        <v>18.8</v>
      </c>
      <c r="J259" s="47"/>
      <c r="K259" s="47"/>
      <c r="L259" s="47">
        <v>10</v>
      </c>
      <c r="M259" s="47"/>
    </row>
    <row r="260" spans="1:13" x14ac:dyDescent="0.2">
      <c r="B260" s="56">
        <v>2017</v>
      </c>
      <c r="C260" s="60">
        <v>5</v>
      </c>
      <c r="D260" s="60">
        <v>0</v>
      </c>
      <c r="E260" s="51">
        <v>30</v>
      </c>
      <c r="F260" s="60">
        <v>0</v>
      </c>
      <c r="G260" s="60">
        <v>0</v>
      </c>
      <c r="H260" s="60">
        <v>48</v>
      </c>
      <c r="I260" s="62">
        <f t="shared" si="22"/>
        <v>9.6</v>
      </c>
      <c r="J260" s="47"/>
      <c r="K260" s="47"/>
      <c r="L260" s="47"/>
      <c r="M260" s="47"/>
    </row>
    <row r="261" spans="1:13" x14ac:dyDescent="0.2">
      <c r="A261" s="55"/>
      <c r="B261" s="58" t="s">
        <v>8</v>
      </c>
      <c r="C261" s="58">
        <f>SUM(C234:C260)</f>
        <v>325</v>
      </c>
      <c r="D261" s="58">
        <f>SUM(D234:D260)</f>
        <v>27</v>
      </c>
      <c r="E261" s="58">
        <v>115</v>
      </c>
      <c r="F261" s="58">
        <f>SUM(F234:F260)</f>
        <v>25</v>
      </c>
      <c r="G261" s="58">
        <f>SUM(G234:G260)</f>
        <v>3</v>
      </c>
      <c r="H261" s="58">
        <f>SUM(H234:H260)</f>
        <v>5905</v>
      </c>
      <c r="I261" s="67">
        <f>H261/(C261-D261)</f>
        <v>19.815436241610737</v>
      </c>
      <c r="J261" s="58">
        <f>SUM(J234:J258)</f>
        <v>110</v>
      </c>
      <c r="K261" s="58">
        <f>SUM(K234:K258)</f>
        <v>12</v>
      </c>
      <c r="L261" s="58">
        <f>SUM(L234:L259)</f>
        <v>278</v>
      </c>
    </row>
    <row r="262" spans="1:13" x14ac:dyDescent="0.2">
      <c r="A262" s="55"/>
      <c r="B262" s="56"/>
      <c r="C262" s="56"/>
      <c r="D262" s="56"/>
      <c r="E262" s="56"/>
      <c r="F262" s="56"/>
      <c r="G262" s="56"/>
      <c r="H262" s="56"/>
      <c r="I262" s="57"/>
      <c r="J262" s="56"/>
      <c r="K262" s="56"/>
      <c r="L262" s="56"/>
    </row>
    <row r="263" spans="1:13" x14ac:dyDescent="0.2">
      <c r="A263" s="55" t="s">
        <v>489</v>
      </c>
      <c r="B263" s="56">
        <v>1991</v>
      </c>
      <c r="C263" s="56">
        <v>14</v>
      </c>
      <c r="D263" s="56">
        <v>2</v>
      </c>
      <c r="E263" s="56">
        <v>24</v>
      </c>
      <c r="F263" s="56">
        <v>0</v>
      </c>
      <c r="G263" s="56">
        <v>0</v>
      </c>
      <c r="H263" s="56">
        <v>121</v>
      </c>
      <c r="I263" s="57">
        <v>10.08</v>
      </c>
      <c r="J263" s="56">
        <v>2</v>
      </c>
      <c r="K263" s="56" t="s">
        <v>6</v>
      </c>
      <c r="L263" s="56">
        <v>15</v>
      </c>
    </row>
    <row r="264" spans="1:13" x14ac:dyDescent="0.2">
      <c r="A264" s="55"/>
      <c r="B264" s="56">
        <v>1992</v>
      </c>
      <c r="C264" s="56">
        <v>1</v>
      </c>
      <c r="D264" s="56">
        <v>0</v>
      </c>
      <c r="E264" s="56">
        <v>12</v>
      </c>
      <c r="F264" s="56">
        <v>0</v>
      </c>
      <c r="G264" s="56">
        <v>0</v>
      </c>
      <c r="H264" s="56">
        <v>12</v>
      </c>
      <c r="I264" s="57">
        <v>12</v>
      </c>
      <c r="J264" s="56">
        <v>0</v>
      </c>
      <c r="K264" s="56" t="s">
        <v>6</v>
      </c>
      <c r="L264" s="56">
        <v>1</v>
      </c>
    </row>
    <row r="265" spans="1:13" x14ac:dyDescent="0.2">
      <c r="A265" s="55"/>
      <c r="B265" s="58" t="s">
        <v>8</v>
      </c>
      <c r="C265" s="58">
        <v>15</v>
      </c>
      <c r="D265" s="58">
        <v>2</v>
      </c>
      <c r="E265" s="58">
        <v>24</v>
      </c>
      <c r="F265" s="58">
        <v>0</v>
      </c>
      <c r="G265" s="58">
        <v>0</v>
      </c>
      <c r="H265" s="58">
        <v>133</v>
      </c>
      <c r="I265" s="59">
        <v>10.23</v>
      </c>
      <c r="J265" s="58">
        <v>2</v>
      </c>
      <c r="K265" s="58" t="s">
        <v>6</v>
      </c>
      <c r="L265" s="58">
        <v>16</v>
      </c>
    </row>
    <row r="266" spans="1:13" x14ac:dyDescent="0.2">
      <c r="A266" s="55"/>
      <c r="B266" s="56"/>
      <c r="C266" s="56"/>
      <c r="D266" s="56"/>
      <c r="E266" s="56"/>
      <c r="F266" s="56"/>
      <c r="G266" s="56"/>
      <c r="H266" s="56"/>
      <c r="I266" s="57"/>
      <c r="J266" s="56"/>
      <c r="K266" s="56"/>
      <c r="L266" s="56"/>
    </row>
    <row r="267" spans="1:13" x14ac:dyDescent="0.2">
      <c r="A267" s="55" t="s">
        <v>1018</v>
      </c>
      <c r="B267" s="56">
        <v>2015</v>
      </c>
      <c r="C267" s="51">
        <v>5</v>
      </c>
      <c r="D267" s="51">
        <v>0</v>
      </c>
      <c r="E267" s="51">
        <v>49</v>
      </c>
      <c r="F267" s="51">
        <v>0</v>
      </c>
      <c r="G267" s="51">
        <v>0</v>
      </c>
      <c r="H267" s="51">
        <v>91</v>
      </c>
      <c r="I267" s="57">
        <f>H267/(C267-D267)</f>
        <v>18.2</v>
      </c>
      <c r="J267" s="56"/>
      <c r="K267" s="56"/>
      <c r="L267" s="56"/>
    </row>
    <row r="268" spans="1:13" x14ac:dyDescent="0.2">
      <c r="A268" s="55"/>
      <c r="B268" s="58" t="s">
        <v>8</v>
      </c>
      <c r="C268" s="58">
        <f>SUM(C267:C267)</f>
        <v>5</v>
      </c>
      <c r="D268" s="58">
        <f>SUM(D267:D267)</f>
        <v>0</v>
      </c>
      <c r="E268" s="58">
        <v>49</v>
      </c>
      <c r="F268" s="58">
        <f>SUM(F267:F267)</f>
        <v>0</v>
      </c>
      <c r="G268" s="58">
        <f>SUM(G267:G267)</f>
        <v>0</v>
      </c>
      <c r="H268" s="58">
        <f>SUM(H267:H267)</f>
        <v>91</v>
      </c>
      <c r="I268" s="59">
        <f>H268/(C268-D268)</f>
        <v>18.2</v>
      </c>
      <c r="J268" s="58">
        <f>SUM(J267:J267)</f>
        <v>0</v>
      </c>
      <c r="K268" s="58">
        <f>SUM(K267:K267)</f>
        <v>0</v>
      </c>
      <c r="L268" s="58">
        <f>SUM(L267:L267)</f>
        <v>0</v>
      </c>
    </row>
    <row r="270" spans="1:13" x14ac:dyDescent="0.2">
      <c r="A270" s="55" t="s">
        <v>1456</v>
      </c>
      <c r="B270" s="51">
        <v>2023</v>
      </c>
      <c r="C270" s="60">
        <v>1</v>
      </c>
      <c r="D270" s="60">
        <v>0</v>
      </c>
      <c r="E270" s="51">
        <v>0</v>
      </c>
      <c r="F270" s="60">
        <v>0</v>
      </c>
      <c r="G270" s="72">
        <v>0</v>
      </c>
      <c r="H270" s="60">
        <v>0</v>
      </c>
      <c r="I270" s="66">
        <v>0</v>
      </c>
      <c r="J270" s="56"/>
      <c r="K270" s="56"/>
      <c r="L270" s="56"/>
    </row>
    <row r="271" spans="1:13" x14ac:dyDescent="0.2">
      <c r="A271" s="55"/>
      <c r="B271" s="58" t="s">
        <v>8</v>
      </c>
      <c r="C271" s="58">
        <f>SUM(C270)</f>
        <v>1</v>
      </c>
      <c r="D271" s="58">
        <f>SUM(D270)</f>
        <v>0</v>
      </c>
      <c r="E271" s="58">
        <v>0</v>
      </c>
      <c r="F271" s="58">
        <f>SUM(F270)</f>
        <v>0</v>
      </c>
      <c r="G271" s="58">
        <f>SUM(G270)</f>
        <v>0</v>
      </c>
      <c r="H271" s="58">
        <f>SUM(H270)</f>
        <v>0</v>
      </c>
      <c r="I271" s="59">
        <f>H271/(C271-D271)</f>
        <v>0</v>
      </c>
      <c r="J271" s="58"/>
      <c r="K271" s="58"/>
      <c r="L271" s="58"/>
    </row>
    <row r="272" spans="1:13" x14ac:dyDescent="0.2">
      <c r="A272" s="55"/>
      <c r="B272" s="56"/>
      <c r="C272" s="56"/>
      <c r="D272" s="56"/>
      <c r="E272" s="56"/>
      <c r="F272" s="56"/>
      <c r="G272" s="56"/>
      <c r="H272" s="56"/>
      <c r="I272" s="57"/>
      <c r="J272" s="56"/>
      <c r="K272" s="56"/>
      <c r="L272" s="56"/>
    </row>
    <row r="273" spans="1:13" x14ac:dyDescent="0.2">
      <c r="A273" s="55" t="s">
        <v>48</v>
      </c>
      <c r="B273" s="56">
        <v>1994</v>
      </c>
      <c r="C273" s="56">
        <v>0</v>
      </c>
      <c r="D273" s="56" t="s">
        <v>6</v>
      </c>
      <c r="E273" s="56" t="s">
        <v>6</v>
      </c>
      <c r="F273" s="56" t="s">
        <v>6</v>
      </c>
      <c r="G273" s="56" t="s">
        <v>6</v>
      </c>
      <c r="H273" s="56" t="s">
        <v>6</v>
      </c>
      <c r="I273" s="66" t="e">
        <f t="shared" ref="I273:I284" si="23">H273/(C273-D273)</f>
        <v>#VALUE!</v>
      </c>
      <c r="J273" s="56">
        <v>0</v>
      </c>
      <c r="K273" s="56" t="s">
        <v>6</v>
      </c>
      <c r="L273" s="56">
        <v>1</v>
      </c>
    </row>
    <row r="274" spans="1:13" x14ac:dyDescent="0.2">
      <c r="A274" s="55"/>
      <c r="B274" s="56">
        <v>1995</v>
      </c>
      <c r="C274" s="56">
        <v>2</v>
      </c>
      <c r="D274" s="56">
        <v>2</v>
      </c>
      <c r="E274" s="56" t="s">
        <v>10</v>
      </c>
      <c r="F274" s="56">
        <v>0</v>
      </c>
      <c r="G274" s="56">
        <v>0</v>
      </c>
      <c r="H274" s="56">
        <v>8</v>
      </c>
      <c r="I274" s="66" t="e">
        <f t="shared" si="23"/>
        <v>#DIV/0!</v>
      </c>
      <c r="J274" s="56">
        <v>0</v>
      </c>
      <c r="K274" s="56" t="s">
        <v>6</v>
      </c>
      <c r="L274" s="56">
        <v>6</v>
      </c>
    </row>
    <row r="275" spans="1:13" x14ac:dyDescent="0.2">
      <c r="A275" s="55"/>
      <c r="B275" s="56">
        <v>1996</v>
      </c>
      <c r="C275" s="56">
        <v>7</v>
      </c>
      <c r="D275" s="56">
        <v>1</v>
      </c>
      <c r="E275" s="56">
        <v>26</v>
      </c>
      <c r="F275" s="56">
        <v>0</v>
      </c>
      <c r="G275" s="56">
        <v>0</v>
      </c>
      <c r="H275" s="56">
        <v>112</v>
      </c>
      <c r="I275" s="66">
        <f t="shared" si="23"/>
        <v>18.666666666666668</v>
      </c>
      <c r="J275" s="56">
        <v>2</v>
      </c>
      <c r="K275" s="56" t="s">
        <v>6</v>
      </c>
      <c r="L275" s="56">
        <v>7</v>
      </c>
    </row>
    <row r="276" spans="1:13" x14ac:dyDescent="0.2">
      <c r="A276" s="55"/>
      <c r="B276" s="56">
        <v>1997</v>
      </c>
      <c r="C276" s="56">
        <v>4</v>
      </c>
      <c r="D276" s="56">
        <v>0</v>
      </c>
      <c r="E276" s="56">
        <v>23</v>
      </c>
      <c r="F276" s="56">
        <v>0</v>
      </c>
      <c r="G276" s="56">
        <v>0</v>
      </c>
      <c r="H276" s="56">
        <v>42</v>
      </c>
      <c r="I276" s="66">
        <f t="shared" si="23"/>
        <v>10.5</v>
      </c>
      <c r="J276" s="56">
        <v>2</v>
      </c>
      <c r="K276" s="56" t="s">
        <v>6</v>
      </c>
      <c r="L276" s="56">
        <v>6</v>
      </c>
    </row>
    <row r="277" spans="1:13" x14ac:dyDescent="0.2">
      <c r="A277" s="55"/>
      <c r="B277" s="56">
        <v>1998</v>
      </c>
      <c r="C277" s="56">
        <v>1</v>
      </c>
      <c r="D277" s="56">
        <v>0</v>
      </c>
      <c r="E277" s="56">
        <v>41</v>
      </c>
      <c r="F277" s="56">
        <v>0</v>
      </c>
      <c r="G277" s="56">
        <v>0</v>
      </c>
      <c r="H277" s="56">
        <v>41</v>
      </c>
      <c r="I277" s="66">
        <f t="shared" si="23"/>
        <v>41</v>
      </c>
      <c r="J277" s="56">
        <v>0</v>
      </c>
      <c r="K277" s="56" t="s">
        <v>6</v>
      </c>
      <c r="L277" s="56">
        <v>1</v>
      </c>
    </row>
    <row r="278" spans="1:13" x14ac:dyDescent="0.2">
      <c r="A278" s="55"/>
      <c r="B278" s="56">
        <v>2003</v>
      </c>
      <c r="C278" s="56">
        <v>2</v>
      </c>
      <c r="D278" s="56">
        <v>0</v>
      </c>
      <c r="E278" s="56">
        <v>71</v>
      </c>
      <c r="F278" s="56">
        <v>1</v>
      </c>
      <c r="G278" s="56">
        <v>0</v>
      </c>
      <c r="H278" s="56">
        <v>76</v>
      </c>
      <c r="I278" s="66">
        <f t="shared" si="23"/>
        <v>38</v>
      </c>
      <c r="J278" s="56">
        <v>4</v>
      </c>
      <c r="K278" s="56" t="s">
        <v>6</v>
      </c>
      <c r="L278" s="56">
        <v>3</v>
      </c>
    </row>
    <row r="279" spans="1:13" x14ac:dyDescent="0.2">
      <c r="A279" s="55"/>
      <c r="B279" s="56">
        <v>2004</v>
      </c>
      <c r="C279" s="56">
        <v>2</v>
      </c>
      <c r="D279" s="56">
        <v>0</v>
      </c>
      <c r="E279" s="56">
        <v>24</v>
      </c>
      <c r="F279" s="56">
        <v>0</v>
      </c>
      <c r="G279" s="56">
        <v>0</v>
      </c>
      <c r="H279" s="56">
        <v>24</v>
      </c>
      <c r="I279" s="66">
        <f t="shared" si="23"/>
        <v>12</v>
      </c>
      <c r="J279" s="56">
        <v>0</v>
      </c>
      <c r="K279" s="56" t="s">
        <v>6</v>
      </c>
      <c r="L279" s="56">
        <v>2</v>
      </c>
    </row>
    <row r="280" spans="1:13" x14ac:dyDescent="0.2">
      <c r="A280" s="55"/>
      <c r="B280" s="56">
        <v>2007</v>
      </c>
      <c r="C280" s="56">
        <v>1</v>
      </c>
      <c r="D280" s="56">
        <v>0</v>
      </c>
      <c r="E280" s="56">
        <v>17</v>
      </c>
      <c r="F280" s="56">
        <v>0</v>
      </c>
      <c r="G280" s="56">
        <v>0</v>
      </c>
      <c r="H280" s="56">
        <v>17</v>
      </c>
      <c r="I280" s="66">
        <f t="shared" si="23"/>
        <v>17</v>
      </c>
      <c r="J280" s="56">
        <v>0</v>
      </c>
      <c r="K280" s="56" t="s">
        <v>6</v>
      </c>
      <c r="L280" s="56">
        <v>1</v>
      </c>
    </row>
    <row r="281" spans="1:13" x14ac:dyDescent="0.2">
      <c r="A281" s="55"/>
      <c r="B281" s="56">
        <v>2011</v>
      </c>
      <c r="C281" s="56"/>
      <c r="D281" s="56"/>
      <c r="E281" s="56"/>
      <c r="F281" s="56"/>
      <c r="G281" s="56"/>
      <c r="H281" s="56"/>
      <c r="I281" s="66" t="e">
        <f t="shared" si="23"/>
        <v>#DIV/0!</v>
      </c>
      <c r="J281" s="56"/>
      <c r="K281" s="56"/>
      <c r="L281" s="56"/>
    </row>
    <row r="282" spans="1:13" x14ac:dyDescent="0.2">
      <c r="A282" s="55"/>
      <c r="B282" s="56">
        <v>2012</v>
      </c>
      <c r="C282" s="47">
        <v>2</v>
      </c>
      <c r="D282" s="47">
        <v>0</v>
      </c>
      <c r="E282" s="51">
        <v>41</v>
      </c>
      <c r="F282" s="47">
        <v>0</v>
      </c>
      <c r="G282" s="47">
        <v>0</v>
      </c>
      <c r="H282" s="47">
        <v>62</v>
      </c>
      <c r="I282" s="66">
        <f t="shared" si="23"/>
        <v>31</v>
      </c>
      <c r="J282" s="56"/>
      <c r="K282" s="56"/>
      <c r="L282" s="56"/>
    </row>
    <row r="283" spans="1:13" x14ac:dyDescent="0.2">
      <c r="A283" s="55"/>
      <c r="B283" s="56">
        <v>2013</v>
      </c>
      <c r="C283" s="56">
        <v>2</v>
      </c>
      <c r="D283" s="56">
        <v>1</v>
      </c>
      <c r="E283" s="56">
        <v>84</v>
      </c>
      <c r="F283" s="56">
        <v>1</v>
      </c>
      <c r="G283" s="56">
        <v>0</v>
      </c>
      <c r="H283" s="56">
        <v>99</v>
      </c>
      <c r="I283" s="66">
        <f t="shared" si="23"/>
        <v>99</v>
      </c>
      <c r="J283" s="56"/>
      <c r="K283" s="56"/>
      <c r="L283" s="56"/>
    </row>
    <row r="284" spans="1:13" x14ac:dyDescent="0.2">
      <c r="A284" s="55"/>
      <c r="B284" s="56">
        <v>2014</v>
      </c>
      <c r="C284" s="47">
        <v>2</v>
      </c>
      <c r="D284" s="47">
        <v>0</v>
      </c>
      <c r="E284" s="51">
        <v>36</v>
      </c>
      <c r="F284" s="51">
        <v>0</v>
      </c>
      <c r="G284" s="51">
        <v>0</v>
      </c>
      <c r="H284" s="47">
        <v>46</v>
      </c>
      <c r="I284" s="66">
        <f t="shared" si="23"/>
        <v>23</v>
      </c>
      <c r="J284" s="56"/>
      <c r="K284" s="56"/>
      <c r="L284" s="56"/>
    </row>
    <row r="285" spans="1:13" x14ac:dyDescent="0.2">
      <c r="A285" s="55"/>
      <c r="B285" s="56">
        <v>2015</v>
      </c>
      <c r="C285" s="51">
        <v>2</v>
      </c>
      <c r="D285" s="51">
        <v>0</v>
      </c>
      <c r="E285" s="51">
        <v>22</v>
      </c>
      <c r="F285" s="51">
        <v>0</v>
      </c>
      <c r="G285" s="51">
        <v>0</v>
      </c>
      <c r="H285" s="51">
        <v>24</v>
      </c>
      <c r="I285" s="66">
        <f t="shared" ref="I285:I287" si="24">H285/(C285-D285)</f>
        <v>12</v>
      </c>
      <c r="J285" s="56"/>
      <c r="K285" s="56"/>
      <c r="L285" s="56"/>
    </row>
    <row r="286" spans="1:13" x14ac:dyDescent="0.2">
      <c r="B286" s="56">
        <v>2016</v>
      </c>
      <c r="C286" s="47">
        <v>2</v>
      </c>
      <c r="D286" s="47">
        <v>1</v>
      </c>
      <c r="E286" s="51">
        <v>44</v>
      </c>
      <c r="F286" s="47">
        <v>0</v>
      </c>
      <c r="G286" s="47">
        <v>0</v>
      </c>
      <c r="H286" s="47">
        <v>59</v>
      </c>
      <c r="I286" s="66">
        <f t="shared" si="24"/>
        <v>59</v>
      </c>
      <c r="J286" s="47"/>
      <c r="K286" s="47"/>
      <c r="L286" s="47">
        <v>2</v>
      </c>
      <c r="M286" s="47"/>
    </row>
    <row r="287" spans="1:13" x14ac:dyDescent="0.2">
      <c r="B287" s="56">
        <v>2017</v>
      </c>
      <c r="C287" s="60">
        <v>1</v>
      </c>
      <c r="D287" s="60">
        <v>0</v>
      </c>
      <c r="E287" s="51">
        <v>14</v>
      </c>
      <c r="F287" s="60">
        <v>0</v>
      </c>
      <c r="G287" s="60">
        <v>0</v>
      </c>
      <c r="H287" s="60">
        <v>14</v>
      </c>
      <c r="I287" s="62">
        <f t="shared" si="24"/>
        <v>14</v>
      </c>
      <c r="J287" s="47"/>
      <c r="K287" s="47"/>
      <c r="L287" s="47"/>
      <c r="M287" s="47"/>
    </row>
    <row r="288" spans="1:13" x14ac:dyDescent="0.2">
      <c r="B288" s="51">
        <v>2019</v>
      </c>
      <c r="C288" s="60">
        <v>3</v>
      </c>
      <c r="D288" s="60">
        <v>0</v>
      </c>
      <c r="E288" s="51">
        <v>4</v>
      </c>
      <c r="F288" s="60">
        <v>0</v>
      </c>
      <c r="G288" s="60">
        <v>0</v>
      </c>
      <c r="H288" s="60">
        <v>7</v>
      </c>
      <c r="I288" s="61">
        <v>2.33</v>
      </c>
      <c r="J288" s="47"/>
      <c r="K288" s="47"/>
      <c r="L288" s="47"/>
      <c r="M288" s="47"/>
    </row>
    <row r="289" spans="1:13" x14ac:dyDescent="0.2">
      <c r="B289" s="51">
        <v>2023</v>
      </c>
      <c r="C289" s="60">
        <v>1</v>
      </c>
      <c r="D289" s="60">
        <v>1</v>
      </c>
      <c r="E289" s="51" t="s">
        <v>37</v>
      </c>
      <c r="F289" s="60">
        <v>0</v>
      </c>
      <c r="G289" s="72">
        <v>0</v>
      </c>
      <c r="H289" s="60">
        <v>3</v>
      </c>
      <c r="I289" s="66" t="e">
        <v>#DIV/0!</v>
      </c>
      <c r="J289" s="47"/>
      <c r="K289" s="47"/>
      <c r="L289" s="47"/>
      <c r="M289" s="47"/>
    </row>
    <row r="290" spans="1:13" x14ac:dyDescent="0.2">
      <c r="A290" s="55"/>
      <c r="B290" s="58" t="s">
        <v>8</v>
      </c>
      <c r="C290" s="58">
        <f>SUM(C282:C289)</f>
        <v>15</v>
      </c>
      <c r="D290" s="58">
        <f>SUM(D282:D289)</f>
        <v>3</v>
      </c>
      <c r="E290" s="58">
        <v>84</v>
      </c>
      <c r="F290" s="58">
        <f>SUM(F282:F289)</f>
        <v>1</v>
      </c>
      <c r="G290" s="58">
        <f>SUM(G282:G289)</f>
        <v>0</v>
      </c>
      <c r="H290" s="58">
        <f>SUM(H282:H289)</f>
        <v>314</v>
      </c>
      <c r="I290" s="67">
        <f>H290/(C290-D290)</f>
        <v>26.166666666666668</v>
      </c>
      <c r="J290" s="58">
        <f>SUM(J273:J285)</f>
        <v>8</v>
      </c>
      <c r="K290" s="58">
        <f>SUM(K273:K285)</f>
        <v>0</v>
      </c>
      <c r="L290" s="58">
        <f>SUM(L273:L286)</f>
        <v>29</v>
      </c>
    </row>
    <row r="291" spans="1:13" x14ac:dyDescent="0.2">
      <c r="A291" s="55"/>
      <c r="B291" s="56"/>
      <c r="C291" s="56"/>
      <c r="D291" s="56"/>
      <c r="E291" s="56"/>
      <c r="F291" s="56"/>
      <c r="G291" s="56"/>
      <c r="H291" s="56"/>
      <c r="I291" s="57"/>
      <c r="J291" s="56"/>
      <c r="K291" s="56"/>
      <c r="L291" s="56"/>
    </row>
    <row r="292" spans="1:13" x14ac:dyDescent="0.2">
      <c r="A292" s="55" t="s">
        <v>490</v>
      </c>
      <c r="B292" s="56">
        <v>2002</v>
      </c>
      <c r="C292" s="56">
        <v>0</v>
      </c>
      <c r="D292" s="56" t="s">
        <v>6</v>
      </c>
      <c r="E292" s="56" t="s">
        <v>6</v>
      </c>
      <c r="F292" s="56" t="s">
        <v>6</v>
      </c>
      <c r="G292" s="56" t="s">
        <v>6</v>
      </c>
      <c r="H292" s="56" t="s">
        <v>6</v>
      </c>
      <c r="I292" s="57" t="s">
        <v>6</v>
      </c>
      <c r="J292" s="56">
        <v>0</v>
      </c>
      <c r="K292" s="56" t="s">
        <v>6</v>
      </c>
      <c r="L292" s="56">
        <v>1</v>
      </c>
    </row>
    <row r="293" spans="1:13" x14ac:dyDescent="0.2">
      <c r="A293" s="55"/>
      <c r="B293" s="56"/>
      <c r="C293" s="56"/>
      <c r="D293" s="56"/>
      <c r="E293" s="56"/>
      <c r="F293" s="56"/>
      <c r="G293" s="56"/>
      <c r="H293" s="56"/>
      <c r="I293" s="57"/>
      <c r="J293" s="56"/>
      <c r="K293" s="56"/>
      <c r="L293" s="56"/>
    </row>
    <row r="294" spans="1:13" x14ac:dyDescent="0.2">
      <c r="A294" s="55" t="s">
        <v>491</v>
      </c>
      <c r="B294" s="56">
        <v>2009</v>
      </c>
      <c r="C294" s="56">
        <v>1</v>
      </c>
      <c r="D294" s="56">
        <v>0</v>
      </c>
      <c r="E294" s="56">
        <v>8</v>
      </c>
      <c r="F294" s="56">
        <v>0</v>
      </c>
      <c r="G294" s="56">
        <v>0</v>
      </c>
      <c r="H294" s="56">
        <v>8</v>
      </c>
      <c r="I294" s="66">
        <f t="shared" ref="I294:I297" si="25">H294/(C294-D294)</f>
        <v>8</v>
      </c>
      <c r="J294" s="56">
        <v>0</v>
      </c>
      <c r="K294" s="56" t="s">
        <v>6</v>
      </c>
      <c r="L294" s="56">
        <v>4</v>
      </c>
    </row>
    <row r="295" spans="1:13" x14ac:dyDescent="0.2">
      <c r="A295" s="55"/>
      <c r="B295" s="56">
        <v>2010</v>
      </c>
      <c r="C295" s="56">
        <v>1</v>
      </c>
      <c r="D295" s="56">
        <v>0</v>
      </c>
      <c r="E295" s="56">
        <v>5</v>
      </c>
      <c r="F295" s="56">
        <v>0</v>
      </c>
      <c r="G295" s="56">
        <v>0</v>
      </c>
      <c r="H295" s="56">
        <v>5</v>
      </c>
      <c r="I295" s="66">
        <f t="shared" si="25"/>
        <v>5</v>
      </c>
      <c r="J295" s="56">
        <v>0</v>
      </c>
      <c r="K295" s="56" t="s">
        <v>6</v>
      </c>
      <c r="L295" s="56">
        <v>1</v>
      </c>
    </row>
    <row r="296" spans="1:13" x14ac:dyDescent="0.2">
      <c r="A296" s="55"/>
      <c r="B296" s="56">
        <v>2011</v>
      </c>
      <c r="C296" s="47">
        <v>1</v>
      </c>
      <c r="D296" s="47">
        <v>0</v>
      </c>
      <c r="E296" s="51">
        <v>79</v>
      </c>
      <c r="F296" s="47">
        <v>1</v>
      </c>
      <c r="G296" s="47">
        <v>0</v>
      </c>
      <c r="H296" s="47">
        <v>79</v>
      </c>
      <c r="I296" s="66">
        <f t="shared" si="25"/>
        <v>79</v>
      </c>
      <c r="J296" s="56"/>
      <c r="K296" s="56"/>
      <c r="L296" s="56"/>
    </row>
    <row r="297" spans="1:13" x14ac:dyDescent="0.2">
      <c r="A297" s="55"/>
      <c r="B297" s="56">
        <v>2012</v>
      </c>
      <c r="C297" s="47">
        <v>3</v>
      </c>
      <c r="D297" s="47">
        <v>0</v>
      </c>
      <c r="E297" s="51">
        <v>17</v>
      </c>
      <c r="F297" s="47">
        <v>0</v>
      </c>
      <c r="G297" s="47">
        <v>0</v>
      </c>
      <c r="H297" s="47">
        <v>17</v>
      </c>
      <c r="I297" s="66">
        <f t="shared" si="25"/>
        <v>5.666666666666667</v>
      </c>
      <c r="J297" s="56"/>
      <c r="K297" s="56"/>
      <c r="L297" s="47"/>
    </row>
    <row r="298" spans="1:13" x14ac:dyDescent="0.2">
      <c r="A298" s="55"/>
      <c r="B298" s="58" t="s">
        <v>8</v>
      </c>
      <c r="C298" s="58">
        <f t="shared" ref="C298:G298" si="26">SUM(C294:C297)</f>
        <v>6</v>
      </c>
      <c r="D298" s="58">
        <f t="shared" si="26"/>
        <v>0</v>
      </c>
      <c r="E298" s="58">
        <v>79</v>
      </c>
      <c r="F298" s="58">
        <f t="shared" si="26"/>
        <v>1</v>
      </c>
      <c r="G298" s="58">
        <f t="shared" si="26"/>
        <v>0</v>
      </c>
      <c r="H298" s="58">
        <f>SUM(H294:H297)</f>
        <v>109</v>
      </c>
      <c r="I298" s="67">
        <f>H298/(C298-D298)</f>
        <v>18.166666666666668</v>
      </c>
      <c r="J298" s="58">
        <v>0</v>
      </c>
      <c r="K298" s="58" t="s">
        <v>6</v>
      </c>
      <c r="L298" s="58">
        <f>SUM(L294:L297)</f>
        <v>5</v>
      </c>
    </row>
    <row r="299" spans="1:13" x14ac:dyDescent="0.2">
      <c r="A299" s="55"/>
      <c r="B299" s="56"/>
      <c r="C299" s="47"/>
      <c r="D299" s="47"/>
      <c r="E299" s="47"/>
      <c r="F299" s="47"/>
      <c r="G299" s="47"/>
      <c r="H299" s="56"/>
      <c r="I299" s="57"/>
      <c r="J299" s="56"/>
      <c r="K299" s="56"/>
      <c r="L299" s="47"/>
    </row>
    <row r="300" spans="1:13" x14ac:dyDescent="0.2">
      <c r="A300" s="55" t="s">
        <v>49</v>
      </c>
      <c r="B300" s="56">
        <v>2006</v>
      </c>
      <c r="C300" s="56">
        <v>2</v>
      </c>
      <c r="D300" s="56">
        <v>1</v>
      </c>
      <c r="E300" s="56">
        <v>15</v>
      </c>
      <c r="F300" s="56">
        <v>0</v>
      </c>
      <c r="G300" s="56">
        <v>0</v>
      </c>
      <c r="H300" s="56">
        <v>26</v>
      </c>
      <c r="I300" s="66">
        <f t="shared" ref="I300:I304" si="27">H300/(C300-D300)</f>
        <v>26</v>
      </c>
      <c r="J300" s="56">
        <v>0</v>
      </c>
      <c r="K300" s="56" t="s">
        <v>6</v>
      </c>
      <c r="L300" s="56">
        <v>2</v>
      </c>
    </row>
    <row r="301" spans="1:13" x14ac:dyDescent="0.2">
      <c r="A301" s="55"/>
      <c r="B301" s="56">
        <v>2007</v>
      </c>
      <c r="C301" s="56">
        <v>4</v>
      </c>
      <c r="D301" s="56">
        <v>3</v>
      </c>
      <c r="E301" s="56" t="s">
        <v>85</v>
      </c>
      <c r="F301" s="56">
        <v>0</v>
      </c>
      <c r="G301" s="56">
        <v>0</v>
      </c>
      <c r="H301" s="56">
        <v>12</v>
      </c>
      <c r="I301" s="66">
        <f t="shared" si="27"/>
        <v>12</v>
      </c>
      <c r="J301" s="56">
        <v>2</v>
      </c>
      <c r="K301" s="56" t="s">
        <v>6</v>
      </c>
      <c r="L301" s="56">
        <v>6</v>
      </c>
    </row>
    <row r="302" spans="1:13" x14ac:dyDescent="0.2">
      <c r="A302" s="55"/>
      <c r="B302" s="56">
        <v>2008</v>
      </c>
      <c r="C302" s="56">
        <v>3</v>
      </c>
      <c r="D302" s="56">
        <v>0</v>
      </c>
      <c r="E302" s="56">
        <v>29</v>
      </c>
      <c r="F302" s="56">
        <v>0</v>
      </c>
      <c r="G302" s="56">
        <v>0</v>
      </c>
      <c r="H302" s="56">
        <v>43</v>
      </c>
      <c r="I302" s="66">
        <f t="shared" si="27"/>
        <v>14.333333333333334</v>
      </c>
      <c r="J302" s="56">
        <v>0</v>
      </c>
      <c r="K302" s="56" t="s">
        <v>6</v>
      </c>
      <c r="L302" s="56">
        <v>7</v>
      </c>
    </row>
    <row r="303" spans="1:13" x14ac:dyDescent="0.2">
      <c r="A303" s="55"/>
      <c r="B303" s="56">
        <v>2009</v>
      </c>
      <c r="C303" s="56">
        <v>8</v>
      </c>
      <c r="D303" s="56">
        <v>4</v>
      </c>
      <c r="E303" s="56" t="s">
        <v>216</v>
      </c>
      <c r="F303" s="56">
        <v>1</v>
      </c>
      <c r="G303" s="56">
        <v>0</v>
      </c>
      <c r="H303" s="56">
        <v>144</v>
      </c>
      <c r="I303" s="66">
        <f t="shared" si="27"/>
        <v>36</v>
      </c>
      <c r="J303" s="56">
        <v>5</v>
      </c>
      <c r="K303" s="56" t="s">
        <v>6</v>
      </c>
      <c r="L303" s="56">
        <v>12</v>
      </c>
    </row>
    <row r="304" spans="1:13" x14ac:dyDescent="0.2">
      <c r="A304" s="55"/>
      <c r="B304" s="56">
        <v>2010</v>
      </c>
      <c r="C304" s="56">
        <v>3</v>
      </c>
      <c r="D304" s="56">
        <v>1</v>
      </c>
      <c r="E304" s="56">
        <v>29</v>
      </c>
      <c r="F304" s="56">
        <v>0</v>
      </c>
      <c r="G304" s="56">
        <v>0</v>
      </c>
      <c r="H304" s="56">
        <v>57</v>
      </c>
      <c r="I304" s="66">
        <f t="shared" si="27"/>
        <v>28.5</v>
      </c>
      <c r="J304" s="56">
        <v>0</v>
      </c>
      <c r="K304" s="56" t="s">
        <v>6</v>
      </c>
      <c r="L304" s="56">
        <v>4</v>
      </c>
    </row>
    <row r="305" spans="1:12" x14ac:dyDescent="0.2">
      <c r="A305" s="55"/>
      <c r="B305" s="56">
        <v>2011</v>
      </c>
      <c r="C305" s="47">
        <v>2</v>
      </c>
      <c r="D305" s="47">
        <v>0</v>
      </c>
      <c r="E305" s="51">
        <v>50</v>
      </c>
      <c r="F305" s="47">
        <v>1</v>
      </c>
      <c r="G305" s="47">
        <v>0</v>
      </c>
      <c r="H305" s="47">
        <v>85</v>
      </c>
      <c r="I305" s="66">
        <f t="shared" ref="I305" si="28">H305/(C305-D305)</f>
        <v>42.5</v>
      </c>
      <c r="J305" s="56"/>
      <c r="K305" s="56"/>
      <c r="L305" s="56"/>
    </row>
    <row r="306" spans="1:12" x14ac:dyDescent="0.2">
      <c r="A306" s="55"/>
      <c r="B306" s="58" t="s">
        <v>8</v>
      </c>
      <c r="C306" s="58">
        <f t="shared" ref="C306:H306" si="29">SUM(C300:C305)</f>
        <v>22</v>
      </c>
      <c r="D306" s="58">
        <f t="shared" si="29"/>
        <v>9</v>
      </c>
      <c r="E306" s="58" t="s">
        <v>216</v>
      </c>
      <c r="F306" s="58">
        <f t="shared" si="29"/>
        <v>2</v>
      </c>
      <c r="G306" s="58">
        <f t="shared" si="29"/>
        <v>0</v>
      </c>
      <c r="H306" s="58">
        <f t="shared" si="29"/>
        <v>367</v>
      </c>
      <c r="I306" s="67">
        <f>H306/(C306-D306)</f>
        <v>28.23076923076923</v>
      </c>
      <c r="J306" s="58">
        <v>7</v>
      </c>
      <c r="K306" s="58" t="s">
        <v>6</v>
      </c>
      <c r="L306" s="58">
        <f>SUM(L300:L305)</f>
        <v>31</v>
      </c>
    </row>
    <row r="307" spans="1:12" x14ac:dyDescent="0.2">
      <c r="A307" s="55"/>
      <c r="B307" s="56"/>
      <c r="C307" s="56"/>
      <c r="D307" s="56"/>
      <c r="E307" s="56"/>
      <c r="F307" s="56"/>
      <c r="G307" s="56"/>
      <c r="H307" s="56"/>
      <c r="I307" s="57"/>
      <c r="J307" s="56"/>
      <c r="K307" s="56"/>
      <c r="L307" s="56"/>
    </row>
    <row r="308" spans="1:12" x14ac:dyDescent="0.2">
      <c r="A308" s="55" t="s">
        <v>50</v>
      </c>
      <c r="B308" s="56">
        <v>1994</v>
      </c>
      <c r="C308" s="56">
        <v>11</v>
      </c>
      <c r="D308" s="56">
        <v>3</v>
      </c>
      <c r="E308" s="56" t="s">
        <v>492</v>
      </c>
      <c r="F308" s="56">
        <v>1</v>
      </c>
      <c r="G308" s="56">
        <v>0</v>
      </c>
      <c r="H308" s="56">
        <v>254</v>
      </c>
      <c r="I308" s="57">
        <v>31.75</v>
      </c>
      <c r="J308" s="56">
        <v>8</v>
      </c>
      <c r="K308" s="56" t="s">
        <v>6</v>
      </c>
      <c r="L308" s="56">
        <v>11</v>
      </c>
    </row>
    <row r="309" spans="1:12" x14ac:dyDescent="0.2">
      <c r="A309" s="55"/>
      <c r="B309" s="56">
        <v>1995</v>
      </c>
      <c r="C309" s="56">
        <v>16</v>
      </c>
      <c r="D309" s="56">
        <v>1</v>
      </c>
      <c r="E309" s="56">
        <v>68</v>
      </c>
      <c r="F309" s="56">
        <v>3</v>
      </c>
      <c r="G309" s="56">
        <v>0</v>
      </c>
      <c r="H309" s="56">
        <v>371</v>
      </c>
      <c r="I309" s="57">
        <v>24.73</v>
      </c>
      <c r="J309" s="56">
        <v>8</v>
      </c>
      <c r="K309" s="56" t="s">
        <v>6</v>
      </c>
      <c r="L309" s="56">
        <v>16</v>
      </c>
    </row>
    <row r="310" spans="1:12" x14ac:dyDescent="0.2">
      <c r="A310" s="55"/>
      <c r="B310" s="56">
        <v>1996</v>
      </c>
      <c r="C310" s="56">
        <v>11</v>
      </c>
      <c r="D310" s="56">
        <v>1</v>
      </c>
      <c r="E310" s="56">
        <v>74</v>
      </c>
      <c r="F310" s="56">
        <v>3</v>
      </c>
      <c r="G310" s="56">
        <v>0</v>
      </c>
      <c r="H310" s="56">
        <v>345</v>
      </c>
      <c r="I310" s="57">
        <v>34.5</v>
      </c>
      <c r="J310" s="56">
        <v>2</v>
      </c>
      <c r="K310" s="56" t="s">
        <v>6</v>
      </c>
      <c r="L310" s="56">
        <v>12</v>
      </c>
    </row>
    <row r="311" spans="1:12" x14ac:dyDescent="0.2">
      <c r="A311" s="55"/>
      <c r="B311" s="56">
        <v>1997</v>
      </c>
      <c r="C311" s="56">
        <v>21</v>
      </c>
      <c r="D311" s="56">
        <v>3</v>
      </c>
      <c r="E311" s="56" t="s">
        <v>493</v>
      </c>
      <c r="F311" s="56">
        <v>3</v>
      </c>
      <c r="G311" s="56">
        <v>1</v>
      </c>
      <c r="H311" s="56">
        <v>580</v>
      </c>
      <c r="I311" s="57">
        <v>32.22</v>
      </c>
      <c r="J311" s="56">
        <v>5</v>
      </c>
      <c r="K311" s="56" t="s">
        <v>6</v>
      </c>
      <c r="L311" s="56">
        <v>21</v>
      </c>
    </row>
    <row r="312" spans="1:12" x14ac:dyDescent="0.2">
      <c r="A312" s="55"/>
      <c r="B312" s="56">
        <v>1998</v>
      </c>
      <c r="C312" s="56">
        <v>4</v>
      </c>
      <c r="D312" s="56">
        <v>0</v>
      </c>
      <c r="E312" s="56">
        <v>35</v>
      </c>
      <c r="F312" s="56">
        <v>0</v>
      </c>
      <c r="G312" s="56">
        <v>0</v>
      </c>
      <c r="H312" s="56">
        <v>56</v>
      </c>
      <c r="I312" s="57">
        <v>14</v>
      </c>
      <c r="J312" s="56">
        <v>1</v>
      </c>
      <c r="K312" s="56" t="s">
        <v>6</v>
      </c>
      <c r="L312" s="56">
        <v>4</v>
      </c>
    </row>
    <row r="313" spans="1:12" x14ac:dyDescent="0.2">
      <c r="A313" s="55"/>
      <c r="B313" s="56">
        <v>1999</v>
      </c>
      <c r="C313" s="56">
        <v>5</v>
      </c>
      <c r="D313" s="56">
        <v>0</v>
      </c>
      <c r="E313" s="56">
        <v>30</v>
      </c>
      <c r="F313" s="56">
        <v>0</v>
      </c>
      <c r="G313" s="56">
        <v>0</v>
      </c>
      <c r="H313" s="56">
        <v>98</v>
      </c>
      <c r="I313" s="57">
        <v>19.600000000000001</v>
      </c>
      <c r="J313" s="56">
        <v>0</v>
      </c>
      <c r="K313" s="56" t="s">
        <v>6</v>
      </c>
      <c r="L313" s="56">
        <v>5</v>
      </c>
    </row>
    <row r="314" spans="1:12" x14ac:dyDescent="0.2">
      <c r="A314" s="55"/>
      <c r="B314" s="56">
        <v>2000</v>
      </c>
      <c r="C314" s="56">
        <v>8</v>
      </c>
      <c r="D314" s="56">
        <v>0</v>
      </c>
      <c r="E314" s="56">
        <v>45</v>
      </c>
      <c r="F314" s="56">
        <v>0</v>
      </c>
      <c r="G314" s="56">
        <v>0</v>
      </c>
      <c r="H314" s="56">
        <v>142</v>
      </c>
      <c r="I314" s="57">
        <v>17.75</v>
      </c>
      <c r="J314" s="56">
        <v>1</v>
      </c>
      <c r="K314" s="56" t="s">
        <v>6</v>
      </c>
      <c r="L314" s="56">
        <v>8</v>
      </c>
    </row>
    <row r="315" spans="1:12" x14ac:dyDescent="0.2">
      <c r="A315" s="55"/>
      <c r="B315" s="56">
        <v>2001</v>
      </c>
      <c r="C315" s="56">
        <v>5</v>
      </c>
      <c r="D315" s="56">
        <v>2</v>
      </c>
      <c r="E315" s="56" t="s">
        <v>119</v>
      </c>
      <c r="F315" s="56">
        <v>1</v>
      </c>
      <c r="G315" s="56">
        <v>1</v>
      </c>
      <c r="H315" s="56">
        <v>219</v>
      </c>
      <c r="I315" s="57">
        <v>73</v>
      </c>
      <c r="J315" s="56">
        <v>2</v>
      </c>
      <c r="K315" s="56" t="s">
        <v>6</v>
      </c>
      <c r="L315" s="56">
        <v>5</v>
      </c>
    </row>
    <row r="316" spans="1:12" x14ac:dyDescent="0.2">
      <c r="A316" s="55"/>
      <c r="B316" s="58" t="s">
        <v>8</v>
      </c>
      <c r="C316" s="58">
        <v>81</v>
      </c>
      <c r="D316" s="58">
        <v>10</v>
      </c>
      <c r="E316" s="58" t="s">
        <v>493</v>
      </c>
      <c r="F316" s="58">
        <v>11</v>
      </c>
      <c r="G316" s="58">
        <v>2</v>
      </c>
      <c r="H316" s="58">
        <v>2065</v>
      </c>
      <c r="I316" s="59">
        <v>29.08</v>
      </c>
      <c r="J316" s="58">
        <v>27</v>
      </c>
      <c r="K316" s="58" t="s">
        <v>6</v>
      </c>
      <c r="L316" s="58">
        <v>82</v>
      </c>
    </row>
    <row r="317" spans="1:12" x14ac:dyDescent="0.2">
      <c r="A317" s="55"/>
      <c r="B317" s="56"/>
      <c r="C317" s="56"/>
      <c r="D317" s="56"/>
      <c r="E317" s="56"/>
      <c r="F317" s="56"/>
      <c r="G317" s="56"/>
      <c r="H317" s="56"/>
      <c r="I317" s="57"/>
      <c r="J317" s="56"/>
      <c r="K317" s="56"/>
      <c r="L317" s="56"/>
    </row>
    <row r="318" spans="1:12" x14ac:dyDescent="0.2">
      <c r="A318" s="55" t="s">
        <v>52</v>
      </c>
      <c r="B318" s="56">
        <v>2002</v>
      </c>
      <c r="C318" s="56">
        <v>1</v>
      </c>
      <c r="D318" s="56">
        <v>0</v>
      </c>
      <c r="E318" s="56">
        <v>0</v>
      </c>
      <c r="F318" s="56">
        <v>0</v>
      </c>
      <c r="G318" s="56">
        <v>0</v>
      </c>
      <c r="H318" s="56">
        <v>0</v>
      </c>
      <c r="I318" s="66">
        <f>H318/(C318-D318)</f>
        <v>0</v>
      </c>
      <c r="J318" s="56">
        <v>0</v>
      </c>
      <c r="K318" s="56" t="s">
        <v>6</v>
      </c>
      <c r="L318" s="56">
        <v>1</v>
      </c>
    </row>
    <row r="319" spans="1:12" x14ac:dyDescent="0.2">
      <c r="A319" s="55"/>
      <c r="B319" s="56">
        <v>2003</v>
      </c>
      <c r="C319" s="56">
        <v>11</v>
      </c>
      <c r="D319" s="56">
        <v>1</v>
      </c>
      <c r="E319" s="56">
        <v>13</v>
      </c>
      <c r="F319" s="56">
        <v>0</v>
      </c>
      <c r="G319" s="56">
        <v>0</v>
      </c>
      <c r="H319" s="56">
        <v>24</v>
      </c>
      <c r="I319" s="66">
        <f t="shared" ref="I319:I328" si="30">H319/(C319-D319)</f>
        <v>2.4</v>
      </c>
      <c r="J319" s="56">
        <v>1</v>
      </c>
      <c r="K319" s="56" t="s">
        <v>6</v>
      </c>
      <c r="L319" s="56">
        <v>12</v>
      </c>
    </row>
    <row r="320" spans="1:12" x14ac:dyDescent="0.2">
      <c r="A320" s="55"/>
      <c r="B320" s="56">
        <v>2004</v>
      </c>
      <c r="C320" s="56">
        <v>7</v>
      </c>
      <c r="D320" s="56">
        <v>2</v>
      </c>
      <c r="E320" s="56" t="s">
        <v>38</v>
      </c>
      <c r="F320" s="56">
        <v>0</v>
      </c>
      <c r="G320" s="56">
        <v>0</v>
      </c>
      <c r="H320" s="56">
        <v>9</v>
      </c>
      <c r="I320" s="66">
        <f t="shared" si="30"/>
        <v>1.8</v>
      </c>
      <c r="J320" s="56">
        <v>0</v>
      </c>
      <c r="K320" s="56" t="s">
        <v>6</v>
      </c>
      <c r="L320" s="56">
        <v>8</v>
      </c>
    </row>
    <row r="321" spans="1:12" x14ac:dyDescent="0.2">
      <c r="A321" s="55"/>
      <c r="B321" s="56">
        <v>2005</v>
      </c>
      <c r="C321" s="56">
        <v>9</v>
      </c>
      <c r="D321" s="56">
        <v>1</v>
      </c>
      <c r="E321" s="56">
        <v>25</v>
      </c>
      <c r="F321" s="56">
        <v>0</v>
      </c>
      <c r="G321" s="56">
        <v>0</v>
      </c>
      <c r="H321" s="56">
        <v>61</v>
      </c>
      <c r="I321" s="66">
        <f t="shared" si="30"/>
        <v>7.625</v>
      </c>
      <c r="J321" s="56">
        <v>2</v>
      </c>
      <c r="K321" s="56" t="s">
        <v>6</v>
      </c>
      <c r="L321" s="56">
        <v>9</v>
      </c>
    </row>
    <row r="322" spans="1:12" x14ac:dyDescent="0.2">
      <c r="A322" s="55"/>
      <c r="B322" s="56">
        <v>2006</v>
      </c>
      <c r="C322" s="56">
        <v>6</v>
      </c>
      <c r="D322" s="56">
        <v>1</v>
      </c>
      <c r="E322" s="56" t="s">
        <v>42</v>
      </c>
      <c r="F322" s="56">
        <v>1</v>
      </c>
      <c r="G322" s="56">
        <v>0</v>
      </c>
      <c r="H322" s="56">
        <v>155</v>
      </c>
      <c r="I322" s="66">
        <f t="shared" si="30"/>
        <v>31</v>
      </c>
      <c r="J322" s="56">
        <v>1</v>
      </c>
      <c r="K322" s="56" t="s">
        <v>6</v>
      </c>
      <c r="L322" s="56">
        <v>6</v>
      </c>
    </row>
    <row r="323" spans="1:12" x14ac:dyDescent="0.2">
      <c r="A323" s="55"/>
      <c r="B323" s="56">
        <v>2007</v>
      </c>
      <c r="C323" s="56">
        <v>2</v>
      </c>
      <c r="D323" s="56">
        <v>1</v>
      </c>
      <c r="E323" s="56" t="s">
        <v>33</v>
      </c>
      <c r="F323" s="56">
        <v>0</v>
      </c>
      <c r="G323" s="56">
        <v>0</v>
      </c>
      <c r="H323" s="56">
        <v>13</v>
      </c>
      <c r="I323" s="66">
        <f t="shared" si="30"/>
        <v>13</v>
      </c>
      <c r="J323" s="56">
        <v>1</v>
      </c>
      <c r="K323" s="56" t="s">
        <v>6</v>
      </c>
      <c r="L323" s="56">
        <v>6</v>
      </c>
    </row>
    <row r="324" spans="1:12" x14ac:dyDescent="0.2">
      <c r="A324" s="55"/>
      <c r="B324" s="56">
        <v>2008</v>
      </c>
      <c r="C324" s="56">
        <v>2</v>
      </c>
      <c r="D324" s="56">
        <v>0</v>
      </c>
      <c r="E324" s="56">
        <v>6</v>
      </c>
      <c r="F324" s="56">
        <v>0</v>
      </c>
      <c r="G324" s="56">
        <v>0</v>
      </c>
      <c r="H324" s="56">
        <v>9</v>
      </c>
      <c r="I324" s="66">
        <f t="shared" si="30"/>
        <v>4.5</v>
      </c>
      <c r="J324" s="56">
        <v>0</v>
      </c>
      <c r="K324" s="56" t="s">
        <v>6</v>
      </c>
      <c r="L324" s="56">
        <v>2</v>
      </c>
    </row>
    <row r="325" spans="1:12" x14ac:dyDescent="0.2">
      <c r="A325" s="55"/>
      <c r="B325" s="56">
        <v>2009</v>
      </c>
      <c r="C325" s="56">
        <v>1</v>
      </c>
      <c r="D325" s="56">
        <v>0</v>
      </c>
      <c r="E325" s="56">
        <v>2</v>
      </c>
      <c r="F325" s="56">
        <v>0</v>
      </c>
      <c r="G325" s="56">
        <v>0</v>
      </c>
      <c r="H325" s="56">
        <v>2</v>
      </c>
      <c r="I325" s="66">
        <f t="shared" si="30"/>
        <v>2</v>
      </c>
      <c r="J325" s="56">
        <v>0</v>
      </c>
      <c r="K325" s="56" t="s">
        <v>6</v>
      </c>
      <c r="L325" s="56">
        <v>1</v>
      </c>
    </row>
    <row r="326" spans="1:12" x14ac:dyDescent="0.2">
      <c r="A326" s="55"/>
      <c r="B326" s="56">
        <v>2010</v>
      </c>
      <c r="C326" s="56">
        <v>3</v>
      </c>
      <c r="D326" s="56">
        <v>1</v>
      </c>
      <c r="E326" s="56" t="s">
        <v>306</v>
      </c>
      <c r="F326" s="56">
        <v>0</v>
      </c>
      <c r="G326" s="56">
        <v>0</v>
      </c>
      <c r="H326" s="56">
        <v>58</v>
      </c>
      <c r="I326" s="66">
        <f t="shared" si="30"/>
        <v>29</v>
      </c>
      <c r="J326" s="56">
        <v>0</v>
      </c>
      <c r="K326" s="56" t="s">
        <v>6</v>
      </c>
      <c r="L326" s="56">
        <v>5</v>
      </c>
    </row>
    <row r="327" spans="1:12" x14ac:dyDescent="0.2">
      <c r="A327" s="55"/>
      <c r="B327" s="56">
        <v>2011</v>
      </c>
      <c r="C327" s="47">
        <v>10</v>
      </c>
      <c r="D327" s="47">
        <v>1</v>
      </c>
      <c r="E327" s="51" t="s">
        <v>17</v>
      </c>
      <c r="F327" s="47">
        <v>0</v>
      </c>
      <c r="G327" s="47">
        <v>0</v>
      </c>
      <c r="H327" s="47">
        <v>141</v>
      </c>
      <c r="I327" s="66">
        <f t="shared" si="30"/>
        <v>15.666666666666666</v>
      </c>
      <c r="J327" s="56"/>
      <c r="K327" s="56"/>
      <c r="L327" s="56"/>
    </row>
    <row r="328" spans="1:12" x14ac:dyDescent="0.2">
      <c r="A328" s="55"/>
      <c r="B328" s="56">
        <v>2012</v>
      </c>
      <c r="C328" s="47">
        <v>12</v>
      </c>
      <c r="D328" s="47">
        <v>2</v>
      </c>
      <c r="E328" s="51">
        <v>28</v>
      </c>
      <c r="F328" s="47">
        <v>0</v>
      </c>
      <c r="G328" s="47">
        <v>0</v>
      </c>
      <c r="H328" s="47">
        <v>87</v>
      </c>
      <c r="I328" s="66">
        <f t="shared" si="30"/>
        <v>8.6999999999999993</v>
      </c>
      <c r="J328" s="56"/>
      <c r="K328" s="56"/>
      <c r="L328" s="56"/>
    </row>
    <row r="329" spans="1:12" x14ac:dyDescent="0.2">
      <c r="A329" s="55"/>
      <c r="B329" s="47">
        <v>2018</v>
      </c>
      <c r="C329" s="60">
        <v>1</v>
      </c>
      <c r="D329" s="60">
        <v>0</v>
      </c>
      <c r="E329" s="51">
        <v>1</v>
      </c>
      <c r="F329" s="60">
        <v>0</v>
      </c>
      <c r="G329" s="60">
        <v>0</v>
      </c>
      <c r="H329" s="60">
        <v>1</v>
      </c>
      <c r="I329" s="63">
        <f>H329/(C329-D329)</f>
        <v>1</v>
      </c>
      <c r="J329" s="56"/>
      <c r="K329" s="56"/>
      <c r="L329" s="56"/>
    </row>
    <row r="330" spans="1:12" x14ac:dyDescent="0.2">
      <c r="A330" s="55"/>
      <c r="B330" s="58" t="s">
        <v>8</v>
      </c>
      <c r="C330" s="58">
        <f>SUM(C318:C329)</f>
        <v>65</v>
      </c>
      <c r="D330" s="58">
        <f>SUM(D318:D329)</f>
        <v>10</v>
      </c>
      <c r="E330" s="58" t="s">
        <v>42</v>
      </c>
      <c r="F330" s="58">
        <f>SUM(F318:F329)</f>
        <v>1</v>
      </c>
      <c r="G330" s="58">
        <f>SUM(G318:G329)</f>
        <v>0</v>
      </c>
      <c r="H330" s="58">
        <f>SUM(H318:H329)</f>
        <v>560</v>
      </c>
      <c r="I330" s="67">
        <f>H330/(C330-D330)</f>
        <v>10.181818181818182</v>
      </c>
      <c r="J330" s="58">
        <v>5</v>
      </c>
      <c r="K330" s="58" t="s">
        <v>6</v>
      </c>
      <c r="L330" s="58">
        <f>SUM(L318:L328)</f>
        <v>50</v>
      </c>
    </row>
    <row r="331" spans="1:12" x14ac:dyDescent="0.2">
      <c r="A331" s="55"/>
      <c r="B331" s="56"/>
      <c r="C331" s="56"/>
      <c r="D331" s="56"/>
      <c r="E331" s="56"/>
      <c r="F331" s="56"/>
      <c r="G331" s="56"/>
      <c r="H331" s="56"/>
      <c r="I331" s="57"/>
      <c r="J331" s="56"/>
      <c r="K331" s="56"/>
      <c r="L331" s="56"/>
    </row>
    <row r="332" spans="1:12" x14ac:dyDescent="0.2">
      <c r="A332" s="55" t="s">
        <v>53</v>
      </c>
      <c r="B332" s="56">
        <v>1999</v>
      </c>
      <c r="C332" s="56">
        <v>3</v>
      </c>
      <c r="D332" s="56">
        <v>0</v>
      </c>
      <c r="E332" s="56">
        <v>65</v>
      </c>
      <c r="F332" s="56">
        <v>1</v>
      </c>
      <c r="G332" s="56">
        <v>0</v>
      </c>
      <c r="H332" s="56">
        <v>78</v>
      </c>
      <c r="I332" s="66">
        <f>H332/(C332-D332)</f>
        <v>26</v>
      </c>
      <c r="J332" s="56">
        <v>1</v>
      </c>
      <c r="K332" s="56" t="s">
        <v>6</v>
      </c>
      <c r="L332" s="56">
        <v>3</v>
      </c>
    </row>
    <row r="333" spans="1:12" x14ac:dyDescent="0.2">
      <c r="A333" s="55"/>
      <c r="B333" s="56">
        <v>2000</v>
      </c>
      <c r="C333" s="56">
        <v>2</v>
      </c>
      <c r="D333" s="56">
        <v>0</v>
      </c>
      <c r="E333" s="56">
        <v>33</v>
      </c>
      <c r="F333" s="56">
        <v>0</v>
      </c>
      <c r="G333" s="56">
        <v>0</v>
      </c>
      <c r="H333" s="56">
        <v>55</v>
      </c>
      <c r="I333" s="66">
        <f t="shared" ref="I333:I346" si="31">H333/(C333-D333)</f>
        <v>27.5</v>
      </c>
      <c r="J333" s="56">
        <v>0</v>
      </c>
      <c r="K333" s="56" t="s">
        <v>6</v>
      </c>
      <c r="L333" s="56">
        <v>2</v>
      </c>
    </row>
    <row r="334" spans="1:12" x14ac:dyDescent="0.2">
      <c r="A334" s="55"/>
      <c r="B334" s="56">
        <v>2002</v>
      </c>
      <c r="C334" s="56">
        <v>1</v>
      </c>
      <c r="D334" s="56">
        <v>0</v>
      </c>
      <c r="E334" s="56">
        <v>0</v>
      </c>
      <c r="F334" s="56">
        <v>0</v>
      </c>
      <c r="G334" s="56">
        <v>0</v>
      </c>
      <c r="H334" s="56">
        <v>0</v>
      </c>
      <c r="I334" s="66">
        <f t="shared" si="31"/>
        <v>0</v>
      </c>
      <c r="J334" s="56">
        <v>0</v>
      </c>
      <c r="K334" s="56" t="s">
        <v>6</v>
      </c>
      <c r="L334" s="56">
        <v>1</v>
      </c>
    </row>
    <row r="335" spans="1:12" x14ac:dyDescent="0.2">
      <c r="A335" s="55"/>
      <c r="B335" s="56">
        <v>2003</v>
      </c>
      <c r="C335" s="56">
        <v>2</v>
      </c>
      <c r="D335" s="56">
        <v>0</v>
      </c>
      <c r="E335" s="56">
        <v>22</v>
      </c>
      <c r="F335" s="56">
        <v>0</v>
      </c>
      <c r="G335" s="56">
        <v>0</v>
      </c>
      <c r="H335" s="56">
        <v>34</v>
      </c>
      <c r="I335" s="66">
        <f t="shared" si="31"/>
        <v>17</v>
      </c>
      <c r="J335" s="56">
        <v>0</v>
      </c>
      <c r="K335" s="56" t="s">
        <v>6</v>
      </c>
      <c r="L335" s="56">
        <v>3</v>
      </c>
    </row>
    <row r="336" spans="1:12" x14ac:dyDescent="0.2">
      <c r="A336" s="55"/>
      <c r="B336" s="56">
        <v>2004</v>
      </c>
      <c r="C336" s="56">
        <v>0</v>
      </c>
      <c r="D336" s="56" t="s">
        <v>6</v>
      </c>
      <c r="E336" s="56" t="s">
        <v>6</v>
      </c>
      <c r="F336" s="56" t="s">
        <v>6</v>
      </c>
      <c r="G336" s="56" t="s">
        <v>6</v>
      </c>
      <c r="H336" s="56" t="s">
        <v>6</v>
      </c>
      <c r="I336" s="66" t="e">
        <f t="shared" si="31"/>
        <v>#VALUE!</v>
      </c>
      <c r="J336" s="56">
        <v>1</v>
      </c>
      <c r="K336" s="56" t="s">
        <v>6</v>
      </c>
      <c r="L336" s="56">
        <v>1</v>
      </c>
    </row>
    <row r="337" spans="1:12" x14ac:dyDescent="0.2">
      <c r="A337" s="55"/>
      <c r="B337" s="56">
        <v>2005</v>
      </c>
      <c r="C337" s="56">
        <v>3</v>
      </c>
      <c r="D337" s="56">
        <v>0</v>
      </c>
      <c r="E337" s="56">
        <v>28</v>
      </c>
      <c r="F337" s="56">
        <v>0</v>
      </c>
      <c r="G337" s="56">
        <v>0</v>
      </c>
      <c r="H337" s="56">
        <v>32</v>
      </c>
      <c r="I337" s="66">
        <f t="shared" si="31"/>
        <v>10.666666666666666</v>
      </c>
      <c r="J337" s="56">
        <v>1</v>
      </c>
      <c r="K337" s="56" t="s">
        <v>6</v>
      </c>
      <c r="L337" s="56">
        <v>3</v>
      </c>
    </row>
    <row r="338" spans="1:12" x14ac:dyDescent="0.2">
      <c r="A338" s="55"/>
      <c r="B338" s="56">
        <v>2006</v>
      </c>
      <c r="C338" s="56">
        <v>2</v>
      </c>
      <c r="D338" s="56">
        <v>1</v>
      </c>
      <c r="E338" s="56" t="s">
        <v>85</v>
      </c>
      <c r="F338" s="56">
        <v>0</v>
      </c>
      <c r="G338" s="56">
        <v>0</v>
      </c>
      <c r="H338" s="56">
        <v>12</v>
      </c>
      <c r="I338" s="66">
        <f t="shared" si="31"/>
        <v>12</v>
      </c>
      <c r="J338" s="56">
        <v>0</v>
      </c>
      <c r="K338" s="56" t="s">
        <v>6</v>
      </c>
      <c r="L338" s="56">
        <v>2</v>
      </c>
    </row>
    <row r="339" spans="1:12" x14ac:dyDescent="0.2">
      <c r="A339" s="55"/>
      <c r="B339" s="56">
        <v>2007</v>
      </c>
      <c r="C339" s="56">
        <v>2</v>
      </c>
      <c r="D339" s="56">
        <v>0</v>
      </c>
      <c r="E339" s="56">
        <v>6</v>
      </c>
      <c r="F339" s="56">
        <v>0</v>
      </c>
      <c r="G339" s="56">
        <v>0</v>
      </c>
      <c r="H339" s="56">
        <v>11</v>
      </c>
      <c r="I339" s="66">
        <f t="shared" si="31"/>
        <v>5.5</v>
      </c>
      <c r="J339" s="56">
        <v>1</v>
      </c>
      <c r="K339" s="56" t="s">
        <v>6</v>
      </c>
      <c r="L339" s="56">
        <v>2</v>
      </c>
    </row>
    <row r="340" spans="1:12" x14ac:dyDescent="0.2">
      <c r="A340" s="55"/>
      <c r="B340" s="56">
        <v>2008</v>
      </c>
      <c r="C340" s="56">
        <v>7</v>
      </c>
      <c r="D340" s="56">
        <v>2</v>
      </c>
      <c r="E340" s="56" t="s">
        <v>294</v>
      </c>
      <c r="F340" s="56">
        <v>0</v>
      </c>
      <c r="G340" s="56">
        <v>0</v>
      </c>
      <c r="H340" s="56">
        <v>62</v>
      </c>
      <c r="I340" s="66">
        <f t="shared" si="31"/>
        <v>12.4</v>
      </c>
      <c r="J340" s="56">
        <v>0</v>
      </c>
      <c r="K340" s="56" t="s">
        <v>6</v>
      </c>
      <c r="L340" s="56">
        <v>7</v>
      </c>
    </row>
    <row r="341" spans="1:12" x14ac:dyDescent="0.2">
      <c r="A341" s="55"/>
      <c r="B341" s="56">
        <v>2010</v>
      </c>
      <c r="C341" s="56">
        <v>2</v>
      </c>
      <c r="D341" s="56">
        <v>1</v>
      </c>
      <c r="E341" s="56">
        <v>9</v>
      </c>
      <c r="F341" s="56">
        <v>0</v>
      </c>
      <c r="G341" s="56">
        <v>0</v>
      </c>
      <c r="H341" s="56">
        <v>15</v>
      </c>
      <c r="I341" s="66">
        <f t="shared" si="31"/>
        <v>15</v>
      </c>
      <c r="J341" s="56">
        <v>0</v>
      </c>
      <c r="K341" s="56" t="s">
        <v>6</v>
      </c>
      <c r="L341" s="56">
        <v>3</v>
      </c>
    </row>
    <row r="342" spans="1:12" x14ac:dyDescent="0.2">
      <c r="A342" s="55"/>
      <c r="B342" s="56">
        <v>2011</v>
      </c>
      <c r="C342" s="47">
        <v>7</v>
      </c>
      <c r="D342" s="47">
        <v>1</v>
      </c>
      <c r="E342" s="51" t="s">
        <v>66</v>
      </c>
      <c r="F342" s="47">
        <v>0</v>
      </c>
      <c r="G342" s="47">
        <v>0</v>
      </c>
      <c r="H342" s="47">
        <v>80</v>
      </c>
      <c r="I342" s="66">
        <f t="shared" si="31"/>
        <v>13.333333333333334</v>
      </c>
      <c r="J342" s="56"/>
      <c r="K342" s="56"/>
      <c r="L342" s="56"/>
    </row>
    <row r="343" spans="1:12" x14ac:dyDescent="0.2">
      <c r="A343" s="55"/>
      <c r="B343" s="56">
        <v>2012</v>
      </c>
      <c r="C343" s="47">
        <v>6</v>
      </c>
      <c r="D343" s="47">
        <v>0</v>
      </c>
      <c r="E343" s="51">
        <v>26</v>
      </c>
      <c r="F343" s="47">
        <v>0</v>
      </c>
      <c r="G343" s="47">
        <v>0</v>
      </c>
      <c r="H343" s="47">
        <v>48</v>
      </c>
      <c r="I343" s="66">
        <f t="shared" si="31"/>
        <v>8</v>
      </c>
      <c r="J343" s="56"/>
      <c r="K343" s="56"/>
      <c r="L343" s="56"/>
    </row>
    <row r="344" spans="1:12" x14ac:dyDescent="0.2">
      <c r="A344" s="55"/>
      <c r="B344" s="56">
        <v>2013</v>
      </c>
      <c r="C344" s="56">
        <v>2</v>
      </c>
      <c r="D344" s="56">
        <v>1</v>
      </c>
      <c r="E344" s="56" t="s">
        <v>31</v>
      </c>
      <c r="F344" s="56">
        <v>0</v>
      </c>
      <c r="G344" s="56">
        <v>0</v>
      </c>
      <c r="H344" s="56">
        <v>1</v>
      </c>
      <c r="I344" s="66">
        <f t="shared" si="31"/>
        <v>1</v>
      </c>
      <c r="J344" s="56"/>
      <c r="K344" s="56"/>
      <c r="L344" s="56"/>
    </row>
    <row r="345" spans="1:12" x14ac:dyDescent="0.2">
      <c r="A345" s="55"/>
      <c r="B345" s="56">
        <v>2014</v>
      </c>
      <c r="C345" s="47">
        <v>3</v>
      </c>
      <c r="D345" s="47">
        <v>0</v>
      </c>
      <c r="E345" s="51">
        <v>22</v>
      </c>
      <c r="F345" s="51">
        <v>0</v>
      </c>
      <c r="G345" s="51">
        <v>0</v>
      </c>
      <c r="H345" s="47">
        <v>37</v>
      </c>
      <c r="I345" s="66">
        <f t="shared" si="31"/>
        <v>12.333333333333334</v>
      </c>
      <c r="J345" s="56"/>
      <c r="K345" s="56"/>
      <c r="L345" s="56"/>
    </row>
    <row r="346" spans="1:12" x14ac:dyDescent="0.2">
      <c r="A346" s="55"/>
      <c r="B346" s="56">
        <v>2015</v>
      </c>
      <c r="C346" s="51">
        <v>1</v>
      </c>
      <c r="D346" s="51">
        <v>0</v>
      </c>
      <c r="E346" s="51">
        <v>15</v>
      </c>
      <c r="F346" s="51">
        <v>0</v>
      </c>
      <c r="G346" s="51">
        <v>0</v>
      </c>
      <c r="H346" s="51">
        <v>15</v>
      </c>
      <c r="I346" s="66">
        <f t="shared" si="31"/>
        <v>15</v>
      </c>
      <c r="J346" s="56"/>
      <c r="K346" s="56"/>
      <c r="L346" s="56"/>
    </row>
    <row r="347" spans="1:12" x14ac:dyDescent="0.2">
      <c r="A347" s="55"/>
      <c r="B347" s="58" t="s">
        <v>8</v>
      </c>
      <c r="C347" s="58">
        <f t="shared" ref="C347:K347" si="32">SUM(C332:C346)</f>
        <v>43</v>
      </c>
      <c r="D347" s="58">
        <f t="shared" si="32"/>
        <v>6</v>
      </c>
      <c r="E347" s="58">
        <v>65</v>
      </c>
      <c r="F347" s="58">
        <f t="shared" si="32"/>
        <v>1</v>
      </c>
      <c r="G347" s="58">
        <f t="shared" si="32"/>
        <v>0</v>
      </c>
      <c r="H347" s="58">
        <f t="shared" si="32"/>
        <v>480</v>
      </c>
      <c r="I347" s="67">
        <f>H347/(C347-D347)</f>
        <v>12.972972972972974</v>
      </c>
      <c r="J347" s="58">
        <f t="shared" si="32"/>
        <v>4</v>
      </c>
      <c r="K347" s="58">
        <f t="shared" si="32"/>
        <v>0</v>
      </c>
      <c r="L347" s="58">
        <f>SUM(L332:L346)</f>
        <v>27</v>
      </c>
    </row>
    <row r="348" spans="1:12" x14ac:dyDescent="0.2">
      <c r="A348" s="55"/>
      <c r="B348" s="56"/>
      <c r="C348" s="56"/>
      <c r="D348" s="56"/>
      <c r="E348" s="56"/>
      <c r="F348" s="56"/>
      <c r="G348" s="56"/>
      <c r="H348" s="56"/>
      <c r="I348" s="57"/>
      <c r="J348" s="56"/>
      <c r="K348" s="56"/>
      <c r="L348" s="56"/>
    </row>
    <row r="349" spans="1:12" x14ac:dyDescent="0.2">
      <c r="A349" s="55" t="s">
        <v>443</v>
      </c>
      <c r="B349" s="56">
        <v>2008</v>
      </c>
      <c r="C349" s="56">
        <v>1</v>
      </c>
      <c r="D349" s="56">
        <v>0</v>
      </c>
      <c r="E349" s="56">
        <v>2</v>
      </c>
      <c r="F349" s="56">
        <v>0</v>
      </c>
      <c r="G349" s="56">
        <v>0</v>
      </c>
      <c r="H349" s="56">
        <v>2</v>
      </c>
      <c r="I349" s="66">
        <f t="shared" ref="I349:I355" si="33">H349/(C349-D349)</f>
        <v>2</v>
      </c>
      <c r="J349" s="56">
        <v>0</v>
      </c>
      <c r="K349" s="56" t="s">
        <v>6</v>
      </c>
      <c r="L349" s="56">
        <v>2</v>
      </c>
    </row>
    <row r="350" spans="1:12" x14ac:dyDescent="0.2">
      <c r="A350" s="55"/>
      <c r="B350" s="56">
        <v>2009</v>
      </c>
      <c r="C350" s="56">
        <v>1</v>
      </c>
      <c r="D350" s="56">
        <v>1</v>
      </c>
      <c r="E350" s="56" t="s">
        <v>18</v>
      </c>
      <c r="F350" s="56">
        <v>0</v>
      </c>
      <c r="G350" s="56">
        <v>0</v>
      </c>
      <c r="H350" s="56">
        <v>15</v>
      </c>
      <c r="I350" s="66" t="e">
        <f t="shared" si="33"/>
        <v>#DIV/0!</v>
      </c>
      <c r="J350" s="56">
        <v>0</v>
      </c>
      <c r="K350" s="56" t="s">
        <v>6</v>
      </c>
      <c r="L350" s="56">
        <v>5</v>
      </c>
    </row>
    <row r="351" spans="1:12" x14ac:dyDescent="0.2">
      <c r="A351" s="55"/>
      <c r="B351" s="56">
        <v>2010</v>
      </c>
      <c r="C351" s="56">
        <v>4</v>
      </c>
      <c r="D351" s="56">
        <v>3</v>
      </c>
      <c r="E351" s="56" t="s">
        <v>38</v>
      </c>
      <c r="F351" s="56">
        <v>0</v>
      </c>
      <c r="G351" s="56">
        <v>0</v>
      </c>
      <c r="H351" s="56">
        <v>7</v>
      </c>
      <c r="I351" s="66">
        <f t="shared" si="33"/>
        <v>7</v>
      </c>
      <c r="J351" s="56">
        <v>2</v>
      </c>
      <c r="K351" s="56" t="s">
        <v>6</v>
      </c>
      <c r="L351" s="56">
        <v>5</v>
      </c>
    </row>
    <row r="352" spans="1:12" x14ac:dyDescent="0.2">
      <c r="A352" s="55"/>
      <c r="B352" s="56">
        <v>2011</v>
      </c>
      <c r="C352" s="47">
        <v>6</v>
      </c>
      <c r="D352" s="47">
        <v>1</v>
      </c>
      <c r="E352" s="51">
        <v>25</v>
      </c>
      <c r="F352" s="47">
        <v>0</v>
      </c>
      <c r="G352" s="47">
        <v>0</v>
      </c>
      <c r="H352" s="47">
        <v>39</v>
      </c>
      <c r="I352" s="66">
        <f t="shared" si="33"/>
        <v>7.8</v>
      </c>
      <c r="J352" s="56"/>
      <c r="K352" s="56"/>
      <c r="L352" s="56"/>
    </row>
    <row r="353" spans="1:12" x14ac:dyDescent="0.2">
      <c r="A353" s="55"/>
      <c r="B353" s="56">
        <v>2012</v>
      </c>
      <c r="C353" s="47">
        <v>1</v>
      </c>
      <c r="D353" s="47">
        <v>0</v>
      </c>
      <c r="E353" s="51">
        <v>4</v>
      </c>
      <c r="F353" s="47">
        <v>0</v>
      </c>
      <c r="G353" s="47">
        <v>0</v>
      </c>
      <c r="H353" s="47">
        <v>4</v>
      </c>
      <c r="I353" s="66">
        <f t="shared" si="33"/>
        <v>4</v>
      </c>
      <c r="J353" s="56"/>
      <c r="K353" s="56"/>
      <c r="L353" s="56"/>
    </row>
    <row r="354" spans="1:12" x14ac:dyDescent="0.2">
      <c r="A354" s="55"/>
      <c r="B354" s="56">
        <v>2013</v>
      </c>
      <c r="C354" s="56">
        <v>3</v>
      </c>
      <c r="D354" s="56">
        <v>0</v>
      </c>
      <c r="E354" s="56">
        <v>36</v>
      </c>
      <c r="F354" s="56">
        <v>0</v>
      </c>
      <c r="G354" s="56">
        <v>0</v>
      </c>
      <c r="H354" s="56">
        <v>42</v>
      </c>
      <c r="I354" s="66">
        <f t="shared" si="33"/>
        <v>14</v>
      </c>
      <c r="J354" s="56"/>
      <c r="K354" s="56"/>
      <c r="L354" s="56"/>
    </row>
    <row r="355" spans="1:12" x14ac:dyDescent="0.2">
      <c r="A355" s="55"/>
      <c r="B355" s="56">
        <v>2014</v>
      </c>
      <c r="C355" s="47">
        <v>3</v>
      </c>
      <c r="D355" s="47">
        <v>1</v>
      </c>
      <c r="E355" s="51">
        <v>4</v>
      </c>
      <c r="F355" s="51">
        <v>0</v>
      </c>
      <c r="G355" s="51">
        <v>0</v>
      </c>
      <c r="H355" s="47">
        <v>7</v>
      </c>
      <c r="I355" s="66">
        <f t="shared" si="33"/>
        <v>3.5</v>
      </c>
      <c r="J355" s="56"/>
      <c r="K355" s="56"/>
      <c r="L355" s="56"/>
    </row>
    <row r="356" spans="1:12" x14ac:dyDescent="0.2">
      <c r="A356" s="55"/>
      <c r="B356" s="72">
        <v>2021</v>
      </c>
      <c r="C356" s="72">
        <v>1</v>
      </c>
      <c r="D356" s="72">
        <v>0</v>
      </c>
      <c r="E356" s="51">
        <v>2</v>
      </c>
      <c r="F356" s="72">
        <v>0</v>
      </c>
      <c r="G356" s="72">
        <v>0</v>
      </c>
      <c r="H356" s="72">
        <v>2</v>
      </c>
      <c r="I356" s="61">
        <v>2</v>
      </c>
      <c r="J356" s="56"/>
      <c r="K356" s="56"/>
      <c r="L356" s="56"/>
    </row>
    <row r="357" spans="1:12" x14ac:dyDescent="0.2">
      <c r="A357" s="55"/>
      <c r="B357" s="51">
        <v>2022</v>
      </c>
      <c r="C357" s="72">
        <v>2</v>
      </c>
      <c r="D357" s="72">
        <v>0</v>
      </c>
      <c r="E357" s="51">
        <v>7</v>
      </c>
      <c r="F357" s="72">
        <v>0</v>
      </c>
      <c r="G357" s="72">
        <v>0</v>
      </c>
      <c r="H357" s="72">
        <v>8</v>
      </c>
      <c r="I357" s="66">
        <f t="shared" ref="I357" si="34">H357/(C357-D357)</f>
        <v>4</v>
      </c>
      <c r="J357" s="56"/>
      <c r="K357" s="56"/>
      <c r="L357" s="56"/>
    </row>
    <row r="358" spans="1:12" x14ac:dyDescent="0.2">
      <c r="A358" s="55"/>
      <c r="B358" s="58" t="s">
        <v>8</v>
      </c>
      <c r="C358" s="58">
        <f>SUM(C349:C357)</f>
        <v>22</v>
      </c>
      <c r="D358" s="58">
        <f>SUM(D349:D357)</f>
        <v>6</v>
      </c>
      <c r="E358" s="58">
        <v>36</v>
      </c>
      <c r="F358" s="58">
        <f>SUM(F349:F357)</f>
        <v>0</v>
      </c>
      <c r="G358" s="58">
        <f>SUM(G349:G357)</f>
        <v>0</v>
      </c>
      <c r="H358" s="58">
        <f>SUM(H349:H357)</f>
        <v>126</v>
      </c>
      <c r="I358" s="67">
        <f>H358/(C358-D358)</f>
        <v>7.875</v>
      </c>
      <c r="J358" s="58">
        <f t="shared" ref="J358:K358" si="35">SUM(J349:J355)</f>
        <v>2</v>
      </c>
      <c r="K358" s="58">
        <f t="shared" si="35"/>
        <v>0</v>
      </c>
      <c r="L358" s="58">
        <f>SUM(L349:L355)</f>
        <v>12</v>
      </c>
    </row>
    <row r="359" spans="1:12" x14ac:dyDescent="0.2">
      <c r="A359" s="55"/>
      <c r="B359" s="56"/>
      <c r="C359" s="56"/>
      <c r="D359" s="56"/>
      <c r="E359" s="56"/>
      <c r="F359" s="56"/>
      <c r="G359" s="56"/>
      <c r="H359" s="56"/>
      <c r="I359" s="57"/>
      <c r="J359" s="56"/>
      <c r="K359" s="56"/>
      <c r="L359" s="56"/>
    </row>
    <row r="360" spans="1:12" x14ac:dyDescent="0.2">
      <c r="A360" s="55" t="s">
        <v>1288</v>
      </c>
      <c r="B360" s="56">
        <v>2017</v>
      </c>
      <c r="C360" s="60">
        <v>3</v>
      </c>
      <c r="D360" s="60">
        <v>0</v>
      </c>
      <c r="E360" s="51">
        <v>0</v>
      </c>
      <c r="F360" s="60">
        <v>0</v>
      </c>
      <c r="G360" s="60">
        <v>0</v>
      </c>
      <c r="H360" s="60">
        <v>0</v>
      </c>
      <c r="I360" s="62">
        <f t="shared" ref="I360" si="36">H360/(C360-D360)</f>
        <v>0</v>
      </c>
      <c r="J360" s="56"/>
      <c r="K360" s="56"/>
      <c r="L360" s="56">
        <v>1</v>
      </c>
    </row>
    <row r="361" spans="1:12" x14ac:dyDescent="0.2">
      <c r="A361" s="55"/>
      <c r="B361" s="47">
        <v>2018</v>
      </c>
      <c r="C361" s="60">
        <v>5</v>
      </c>
      <c r="D361" s="60">
        <v>0</v>
      </c>
      <c r="E361" s="51">
        <v>3</v>
      </c>
      <c r="F361" s="60">
        <v>0</v>
      </c>
      <c r="G361" s="60">
        <v>0</v>
      </c>
      <c r="H361" s="60">
        <v>9</v>
      </c>
      <c r="I361" s="63">
        <f>H361/(C361-D361)</f>
        <v>1.8</v>
      </c>
      <c r="J361" s="56"/>
      <c r="K361" s="56"/>
      <c r="L361" s="56"/>
    </row>
    <row r="362" spans="1:12" x14ac:dyDescent="0.2">
      <c r="A362" s="55"/>
      <c r="B362" s="58" t="s">
        <v>8</v>
      </c>
      <c r="C362" s="58">
        <f>SUM(C360:C361)</f>
        <v>8</v>
      </c>
      <c r="D362" s="58">
        <f>SUM(D360:D361)</f>
        <v>0</v>
      </c>
      <c r="E362" s="58">
        <v>0</v>
      </c>
      <c r="F362" s="58">
        <f>SUM(F360:F361)</f>
        <v>0</v>
      </c>
      <c r="G362" s="58">
        <f t="shared" ref="G362:H362" si="37">SUM(G360:G361)</f>
        <v>0</v>
      </c>
      <c r="H362" s="58">
        <f t="shared" si="37"/>
        <v>9</v>
      </c>
      <c r="I362" s="59">
        <f>H362/(C362-D362)</f>
        <v>1.125</v>
      </c>
      <c r="J362" s="58">
        <f>SUM(J360:J360)</f>
        <v>0</v>
      </c>
      <c r="K362" s="58">
        <f>SUM(K360:K360)</f>
        <v>0</v>
      </c>
      <c r="L362" s="58">
        <f>SUM(L360:L360)</f>
        <v>1</v>
      </c>
    </row>
    <row r="363" spans="1:12" x14ac:dyDescent="0.2">
      <c r="A363" s="55"/>
      <c r="B363" s="56"/>
      <c r="C363" s="56"/>
      <c r="D363" s="56"/>
      <c r="E363" s="56"/>
      <c r="F363" s="56"/>
      <c r="G363" s="56"/>
      <c r="H363" s="56"/>
      <c r="I363" s="57"/>
      <c r="J363" s="56"/>
      <c r="K363" s="56"/>
      <c r="L363" s="56"/>
    </row>
    <row r="364" spans="1:12" x14ac:dyDescent="0.2">
      <c r="A364" s="55" t="s">
        <v>494</v>
      </c>
      <c r="B364" s="56">
        <v>2002</v>
      </c>
      <c r="C364" s="56">
        <v>7</v>
      </c>
      <c r="D364" s="56">
        <v>0</v>
      </c>
      <c r="E364" s="56">
        <v>19</v>
      </c>
      <c r="F364" s="56">
        <v>0</v>
      </c>
      <c r="G364" s="56">
        <v>0</v>
      </c>
      <c r="H364" s="56">
        <v>26</v>
      </c>
      <c r="I364" s="57">
        <v>3.71</v>
      </c>
      <c r="J364" s="56">
        <v>3</v>
      </c>
      <c r="K364" s="56" t="s">
        <v>6</v>
      </c>
      <c r="L364" s="56">
        <v>7</v>
      </c>
    </row>
    <row r="365" spans="1:12" x14ac:dyDescent="0.2">
      <c r="A365" s="55"/>
      <c r="B365" s="56">
        <v>2003</v>
      </c>
      <c r="C365" s="56">
        <v>9</v>
      </c>
      <c r="D365" s="56">
        <v>0</v>
      </c>
      <c r="E365" s="56">
        <v>10</v>
      </c>
      <c r="F365" s="56">
        <v>0</v>
      </c>
      <c r="G365" s="56">
        <v>0</v>
      </c>
      <c r="H365" s="56">
        <v>22</v>
      </c>
      <c r="I365" s="57">
        <v>2.44</v>
      </c>
      <c r="J365" s="56">
        <v>0</v>
      </c>
      <c r="K365" s="56" t="s">
        <v>6</v>
      </c>
      <c r="L365" s="56">
        <v>10</v>
      </c>
    </row>
    <row r="366" spans="1:12" x14ac:dyDescent="0.2">
      <c r="A366" s="55"/>
      <c r="B366" s="58" t="s">
        <v>8</v>
      </c>
      <c r="C366" s="58">
        <v>16</v>
      </c>
      <c r="D366" s="58">
        <v>0</v>
      </c>
      <c r="E366" s="58">
        <v>19</v>
      </c>
      <c r="F366" s="58">
        <v>0</v>
      </c>
      <c r="G366" s="58">
        <v>0</v>
      </c>
      <c r="H366" s="58">
        <v>48</v>
      </c>
      <c r="I366" s="59">
        <v>3</v>
      </c>
      <c r="J366" s="58">
        <v>3</v>
      </c>
      <c r="K366" s="58" t="s">
        <v>6</v>
      </c>
      <c r="L366" s="58">
        <v>17</v>
      </c>
    </row>
    <row r="367" spans="1:12" x14ac:dyDescent="0.2">
      <c r="A367" s="55"/>
      <c r="B367" s="56"/>
      <c r="C367" s="56"/>
      <c r="D367" s="56"/>
      <c r="E367" s="56"/>
      <c r="F367" s="56"/>
      <c r="G367" s="56"/>
      <c r="H367" s="56"/>
      <c r="I367" s="57"/>
      <c r="J367" s="56"/>
      <c r="K367" s="56"/>
      <c r="L367" s="56"/>
    </row>
    <row r="368" spans="1:12" x14ac:dyDescent="0.2">
      <c r="A368" s="55" t="s">
        <v>495</v>
      </c>
      <c r="B368" s="56">
        <v>2002</v>
      </c>
      <c r="C368" s="56">
        <v>5</v>
      </c>
      <c r="D368" s="56">
        <v>0</v>
      </c>
      <c r="E368" s="56">
        <v>4</v>
      </c>
      <c r="F368" s="56">
        <v>0</v>
      </c>
      <c r="G368" s="56">
        <v>0</v>
      </c>
      <c r="H368" s="56">
        <v>4</v>
      </c>
      <c r="I368" s="57">
        <v>0.8</v>
      </c>
      <c r="J368" s="56">
        <v>0</v>
      </c>
      <c r="K368" s="56" t="s">
        <v>6</v>
      </c>
      <c r="L368" s="56">
        <v>6</v>
      </c>
    </row>
    <row r="369" spans="1:12" x14ac:dyDescent="0.2">
      <c r="A369" s="55"/>
      <c r="B369" s="56">
        <v>2003</v>
      </c>
      <c r="C369" s="56">
        <v>5</v>
      </c>
      <c r="D369" s="56">
        <v>3</v>
      </c>
      <c r="E369" s="56" t="s">
        <v>99</v>
      </c>
      <c r="F369" s="56">
        <v>0</v>
      </c>
      <c r="G369" s="56">
        <v>0</v>
      </c>
      <c r="H369" s="56">
        <v>18</v>
      </c>
      <c r="I369" s="57">
        <v>9</v>
      </c>
      <c r="J369" s="56">
        <v>1</v>
      </c>
      <c r="K369" s="56" t="s">
        <v>6</v>
      </c>
      <c r="L369" s="56">
        <v>6</v>
      </c>
    </row>
    <row r="370" spans="1:12" x14ac:dyDescent="0.2">
      <c r="A370" s="55"/>
      <c r="B370" s="58" t="s">
        <v>8</v>
      </c>
      <c r="C370" s="58">
        <v>10</v>
      </c>
      <c r="D370" s="58">
        <v>3</v>
      </c>
      <c r="E370" s="58" t="s">
        <v>99</v>
      </c>
      <c r="F370" s="58">
        <v>0</v>
      </c>
      <c r="G370" s="58">
        <v>0</v>
      </c>
      <c r="H370" s="58">
        <v>22</v>
      </c>
      <c r="I370" s="59">
        <v>3.14</v>
      </c>
      <c r="J370" s="58">
        <v>1</v>
      </c>
      <c r="K370" s="58" t="s">
        <v>6</v>
      </c>
      <c r="L370" s="58">
        <v>12</v>
      </c>
    </row>
    <row r="371" spans="1:12" x14ac:dyDescent="0.2">
      <c r="A371" s="55"/>
      <c r="B371" s="56"/>
      <c r="C371" s="56"/>
      <c r="D371" s="56"/>
      <c r="E371" s="56"/>
      <c r="F371" s="56"/>
      <c r="G371" s="56"/>
      <c r="H371" s="56"/>
      <c r="I371" s="57"/>
      <c r="J371" s="56"/>
      <c r="K371" s="56"/>
      <c r="L371" s="56"/>
    </row>
    <row r="372" spans="1:12" x14ac:dyDescent="0.2">
      <c r="A372" s="55" t="s">
        <v>496</v>
      </c>
      <c r="B372" s="56">
        <v>1997</v>
      </c>
      <c r="C372" s="56">
        <v>1</v>
      </c>
      <c r="D372" s="56">
        <v>0</v>
      </c>
      <c r="E372" s="56">
        <v>0</v>
      </c>
      <c r="F372" s="56">
        <v>0</v>
      </c>
      <c r="G372" s="56">
        <v>0</v>
      </c>
      <c r="H372" s="56">
        <v>0</v>
      </c>
      <c r="I372" s="57">
        <v>0</v>
      </c>
      <c r="J372" s="56">
        <v>0</v>
      </c>
      <c r="K372" s="56" t="s">
        <v>6</v>
      </c>
      <c r="L372" s="56">
        <v>1</v>
      </c>
    </row>
    <row r="373" spans="1:12" x14ac:dyDescent="0.2">
      <c r="A373" s="55"/>
      <c r="B373" s="56"/>
      <c r="C373" s="56"/>
      <c r="D373" s="56"/>
      <c r="E373" s="56"/>
      <c r="F373" s="56"/>
      <c r="G373" s="56"/>
      <c r="H373" s="56"/>
      <c r="I373" s="57"/>
      <c r="J373" s="56"/>
      <c r="K373" s="56"/>
      <c r="L373" s="56"/>
    </row>
    <row r="374" spans="1:12" x14ac:dyDescent="0.2">
      <c r="A374" s="55" t="s">
        <v>497</v>
      </c>
      <c r="B374" s="56">
        <v>2006</v>
      </c>
      <c r="C374" s="56">
        <v>0</v>
      </c>
      <c r="D374" s="56" t="s">
        <v>6</v>
      </c>
      <c r="E374" s="56" t="s">
        <v>6</v>
      </c>
      <c r="F374" s="56" t="s">
        <v>6</v>
      </c>
      <c r="G374" s="56" t="s">
        <v>6</v>
      </c>
      <c r="H374" s="56" t="s">
        <v>6</v>
      </c>
      <c r="I374" s="57" t="s">
        <v>6</v>
      </c>
      <c r="J374" s="56">
        <v>0</v>
      </c>
      <c r="K374" s="56" t="s">
        <v>6</v>
      </c>
      <c r="L374" s="56">
        <v>1</v>
      </c>
    </row>
    <row r="375" spans="1:12" x14ac:dyDescent="0.2">
      <c r="A375" s="55"/>
      <c r="B375" s="56"/>
      <c r="C375" s="56"/>
      <c r="D375" s="56"/>
      <c r="E375" s="56"/>
      <c r="F375" s="56"/>
      <c r="G375" s="56"/>
      <c r="H375" s="56"/>
      <c r="I375" s="57"/>
      <c r="J375" s="56"/>
      <c r="K375" s="56"/>
      <c r="L375" s="56"/>
    </row>
    <row r="376" spans="1:12" x14ac:dyDescent="0.2">
      <c r="A376" s="55" t="s">
        <v>55</v>
      </c>
      <c r="B376" s="56">
        <v>1991</v>
      </c>
      <c r="C376" s="56">
        <v>17</v>
      </c>
      <c r="D376" s="56">
        <v>1</v>
      </c>
      <c r="E376" s="56" t="s">
        <v>79</v>
      </c>
      <c r="F376" s="56">
        <v>0</v>
      </c>
      <c r="G376" s="56">
        <v>0</v>
      </c>
      <c r="H376" s="56">
        <v>100</v>
      </c>
      <c r="I376" s="66">
        <f t="shared" ref="I376:I392" si="38">H376/(C376-D376)</f>
        <v>6.25</v>
      </c>
      <c r="J376" s="56">
        <v>3</v>
      </c>
      <c r="K376" s="56" t="s">
        <v>6</v>
      </c>
      <c r="L376" s="56">
        <v>17</v>
      </c>
    </row>
    <row r="377" spans="1:12" x14ac:dyDescent="0.2">
      <c r="A377" s="55"/>
      <c r="B377" s="56">
        <v>1992</v>
      </c>
      <c r="C377" s="56">
        <v>9</v>
      </c>
      <c r="D377" s="56">
        <v>0</v>
      </c>
      <c r="E377" s="56">
        <v>40</v>
      </c>
      <c r="F377" s="56">
        <v>0</v>
      </c>
      <c r="G377" s="56">
        <v>0</v>
      </c>
      <c r="H377" s="56">
        <v>93</v>
      </c>
      <c r="I377" s="66">
        <f t="shared" si="38"/>
        <v>10.333333333333334</v>
      </c>
      <c r="J377" s="56">
        <v>3</v>
      </c>
      <c r="K377" s="56" t="s">
        <v>6</v>
      </c>
      <c r="L377" s="56">
        <v>9</v>
      </c>
    </row>
    <row r="378" spans="1:12" x14ac:dyDescent="0.2">
      <c r="A378" s="55"/>
      <c r="B378" s="56">
        <v>1993</v>
      </c>
      <c r="C378" s="56">
        <v>5</v>
      </c>
      <c r="D378" s="56">
        <v>0</v>
      </c>
      <c r="E378" s="56">
        <v>47</v>
      </c>
      <c r="F378" s="56">
        <v>0</v>
      </c>
      <c r="G378" s="56">
        <v>0</v>
      </c>
      <c r="H378" s="56">
        <v>59</v>
      </c>
      <c r="I378" s="66">
        <f t="shared" si="38"/>
        <v>11.8</v>
      </c>
      <c r="J378" s="56">
        <v>0</v>
      </c>
      <c r="K378" s="56" t="s">
        <v>6</v>
      </c>
      <c r="L378" s="56">
        <v>7</v>
      </c>
    </row>
    <row r="379" spans="1:12" x14ac:dyDescent="0.2">
      <c r="A379" s="55"/>
      <c r="B379" s="56">
        <v>1994</v>
      </c>
      <c r="C379" s="56">
        <v>2</v>
      </c>
      <c r="D379" s="56">
        <v>0</v>
      </c>
      <c r="E379" s="56">
        <v>18</v>
      </c>
      <c r="F379" s="56">
        <v>0</v>
      </c>
      <c r="G379" s="56">
        <v>0</v>
      </c>
      <c r="H379" s="56">
        <v>20</v>
      </c>
      <c r="I379" s="66">
        <f t="shared" si="38"/>
        <v>10</v>
      </c>
      <c r="J379" s="56">
        <v>0</v>
      </c>
      <c r="K379" s="56" t="s">
        <v>6</v>
      </c>
      <c r="L379" s="56">
        <v>3</v>
      </c>
    </row>
    <row r="380" spans="1:12" x14ac:dyDescent="0.2">
      <c r="A380" s="55"/>
      <c r="B380" s="56">
        <v>1995</v>
      </c>
      <c r="C380" s="56">
        <v>1</v>
      </c>
      <c r="D380" s="56">
        <v>0</v>
      </c>
      <c r="E380" s="56">
        <v>0</v>
      </c>
      <c r="F380" s="56">
        <v>0</v>
      </c>
      <c r="G380" s="56">
        <v>0</v>
      </c>
      <c r="H380" s="56">
        <v>0</v>
      </c>
      <c r="I380" s="66">
        <f t="shared" si="38"/>
        <v>0</v>
      </c>
      <c r="J380" s="56">
        <v>0</v>
      </c>
      <c r="K380" s="56" t="s">
        <v>6</v>
      </c>
      <c r="L380" s="56">
        <v>2</v>
      </c>
    </row>
    <row r="381" spans="1:12" x14ac:dyDescent="0.2">
      <c r="A381" s="55"/>
      <c r="B381" s="56">
        <v>2003</v>
      </c>
      <c r="C381" s="56">
        <v>3</v>
      </c>
      <c r="D381" s="56">
        <v>0</v>
      </c>
      <c r="E381" s="56">
        <v>6</v>
      </c>
      <c r="F381" s="56">
        <v>0</v>
      </c>
      <c r="G381" s="56">
        <v>0</v>
      </c>
      <c r="H381" s="56">
        <v>14</v>
      </c>
      <c r="I381" s="66">
        <f t="shared" si="38"/>
        <v>4.666666666666667</v>
      </c>
      <c r="J381" s="56">
        <v>1</v>
      </c>
      <c r="K381" s="56" t="s">
        <v>6</v>
      </c>
      <c r="L381" s="56">
        <v>4</v>
      </c>
    </row>
    <row r="382" spans="1:12" x14ac:dyDescent="0.2">
      <c r="A382" s="55"/>
      <c r="B382" s="56">
        <v>2004</v>
      </c>
      <c r="C382" s="56">
        <v>8</v>
      </c>
      <c r="D382" s="56">
        <v>2</v>
      </c>
      <c r="E382" s="56">
        <v>34</v>
      </c>
      <c r="F382" s="56">
        <v>0</v>
      </c>
      <c r="G382" s="56">
        <v>0</v>
      </c>
      <c r="H382" s="56">
        <v>84</v>
      </c>
      <c r="I382" s="66">
        <f t="shared" si="38"/>
        <v>14</v>
      </c>
      <c r="J382" s="56">
        <v>5</v>
      </c>
      <c r="K382" s="56" t="s">
        <v>6</v>
      </c>
      <c r="L382" s="56">
        <v>9</v>
      </c>
    </row>
    <row r="383" spans="1:12" x14ac:dyDescent="0.2">
      <c r="A383" s="55"/>
      <c r="B383" s="56">
        <v>2005</v>
      </c>
      <c r="C383" s="56">
        <v>8</v>
      </c>
      <c r="D383" s="56">
        <v>0</v>
      </c>
      <c r="E383" s="56">
        <v>16</v>
      </c>
      <c r="F383" s="56">
        <v>0</v>
      </c>
      <c r="G383" s="56">
        <v>0</v>
      </c>
      <c r="H383" s="56">
        <v>55</v>
      </c>
      <c r="I383" s="66">
        <f t="shared" si="38"/>
        <v>6.875</v>
      </c>
      <c r="J383" s="56">
        <v>2</v>
      </c>
      <c r="K383" s="56" t="s">
        <v>6</v>
      </c>
      <c r="L383" s="56">
        <v>8</v>
      </c>
    </row>
    <row r="384" spans="1:12" x14ac:dyDescent="0.2">
      <c r="A384" s="55"/>
      <c r="B384" s="56">
        <v>2006</v>
      </c>
      <c r="C384" s="56">
        <v>5</v>
      </c>
      <c r="D384" s="56">
        <v>1</v>
      </c>
      <c r="E384" s="56">
        <v>17</v>
      </c>
      <c r="F384" s="56">
        <v>0</v>
      </c>
      <c r="G384" s="56">
        <v>0</v>
      </c>
      <c r="H384" s="56">
        <v>52</v>
      </c>
      <c r="I384" s="66">
        <f t="shared" si="38"/>
        <v>13</v>
      </c>
      <c r="J384" s="56">
        <v>1</v>
      </c>
      <c r="K384" s="56" t="s">
        <v>6</v>
      </c>
      <c r="L384" s="56">
        <v>5</v>
      </c>
    </row>
    <row r="385" spans="1:13" x14ac:dyDescent="0.2">
      <c r="A385" s="55"/>
      <c r="B385" s="56">
        <v>2007</v>
      </c>
      <c r="C385" s="56">
        <v>7</v>
      </c>
      <c r="D385" s="56">
        <v>3</v>
      </c>
      <c r="E385" s="56">
        <v>18</v>
      </c>
      <c r="F385" s="56">
        <v>0</v>
      </c>
      <c r="G385" s="56">
        <v>0</v>
      </c>
      <c r="H385" s="56">
        <v>37</v>
      </c>
      <c r="I385" s="66">
        <f t="shared" si="38"/>
        <v>9.25</v>
      </c>
      <c r="J385" s="56">
        <v>3</v>
      </c>
      <c r="K385" s="56" t="s">
        <v>6</v>
      </c>
      <c r="L385" s="56">
        <v>13</v>
      </c>
    </row>
    <row r="386" spans="1:13" x14ac:dyDescent="0.2">
      <c r="A386" s="55"/>
      <c r="B386" s="56">
        <v>2008</v>
      </c>
      <c r="C386" s="56">
        <v>5</v>
      </c>
      <c r="D386" s="56">
        <v>3</v>
      </c>
      <c r="E386" s="56" t="s">
        <v>21</v>
      </c>
      <c r="F386" s="56">
        <v>0</v>
      </c>
      <c r="G386" s="56">
        <v>0</v>
      </c>
      <c r="H386" s="56">
        <v>18</v>
      </c>
      <c r="I386" s="66">
        <f t="shared" si="38"/>
        <v>9</v>
      </c>
      <c r="J386" s="56">
        <v>0</v>
      </c>
      <c r="K386" s="56" t="s">
        <v>6</v>
      </c>
      <c r="L386" s="56">
        <v>10</v>
      </c>
    </row>
    <row r="387" spans="1:13" x14ac:dyDescent="0.2">
      <c r="A387" s="55"/>
      <c r="B387" s="56">
        <v>2009</v>
      </c>
      <c r="C387" s="56">
        <v>7</v>
      </c>
      <c r="D387" s="56">
        <v>2</v>
      </c>
      <c r="E387" s="56">
        <v>22</v>
      </c>
      <c r="F387" s="56">
        <v>0</v>
      </c>
      <c r="G387" s="56">
        <v>0</v>
      </c>
      <c r="H387" s="56">
        <v>60</v>
      </c>
      <c r="I387" s="66">
        <f t="shared" si="38"/>
        <v>12</v>
      </c>
      <c r="J387" s="56">
        <v>6</v>
      </c>
      <c r="K387" s="56" t="s">
        <v>6</v>
      </c>
      <c r="L387" s="56">
        <v>14</v>
      </c>
    </row>
    <row r="388" spans="1:13" x14ac:dyDescent="0.2">
      <c r="A388" s="55"/>
      <c r="B388" s="56">
        <v>2010</v>
      </c>
      <c r="C388" s="56">
        <v>7</v>
      </c>
      <c r="D388" s="56">
        <v>1</v>
      </c>
      <c r="E388" s="56">
        <v>20</v>
      </c>
      <c r="F388" s="56">
        <v>0</v>
      </c>
      <c r="G388" s="56">
        <v>0</v>
      </c>
      <c r="H388" s="56">
        <v>34</v>
      </c>
      <c r="I388" s="66">
        <f t="shared" si="38"/>
        <v>5.666666666666667</v>
      </c>
      <c r="J388" s="56">
        <v>5</v>
      </c>
      <c r="K388" s="56" t="s">
        <v>6</v>
      </c>
      <c r="L388" s="56">
        <v>15</v>
      </c>
    </row>
    <row r="389" spans="1:13" x14ac:dyDescent="0.2">
      <c r="A389" s="55"/>
      <c r="B389" s="56">
        <v>2011</v>
      </c>
      <c r="C389" s="47">
        <v>3</v>
      </c>
      <c r="D389" s="47">
        <v>0</v>
      </c>
      <c r="E389" s="51">
        <v>5</v>
      </c>
      <c r="F389" s="47">
        <v>0</v>
      </c>
      <c r="G389" s="47">
        <v>0</v>
      </c>
      <c r="H389" s="47">
        <v>5</v>
      </c>
      <c r="I389" s="66">
        <f t="shared" si="38"/>
        <v>1.6666666666666667</v>
      </c>
      <c r="J389" s="56"/>
      <c r="K389" s="56"/>
      <c r="L389" s="56"/>
    </row>
    <row r="390" spans="1:13" x14ac:dyDescent="0.2">
      <c r="A390" s="55"/>
      <c r="B390" s="56">
        <v>2012</v>
      </c>
      <c r="C390" s="47">
        <v>7</v>
      </c>
      <c r="D390" s="47">
        <v>1</v>
      </c>
      <c r="E390" s="51" t="s">
        <v>92</v>
      </c>
      <c r="F390" s="47">
        <v>0</v>
      </c>
      <c r="G390" s="47">
        <v>0</v>
      </c>
      <c r="H390" s="47">
        <v>107</v>
      </c>
      <c r="I390" s="66">
        <f t="shared" si="38"/>
        <v>17.833333333333332</v>
      </c>
      <c r="J390" s="56"/>
      <c r="K390" s="56"/>
      <c r="L390" s="56"/>
    </row>
    <row r="391" spans="1:13" x14ac:dyDescent="0.2">
      <c r="A391" s="55"/>
      <c r="B391" s="56">
        <v>2013</v>
      </c>
      <c r="C391" s="56">
        <v>10</v>
      </c>
      <c r="D391" s="56">
        <v>0</v>
      </c>
      <c r="E391" s="56">
        <v>50</v>
      </c>
      <c r="F391" s="56">
        <v>1</v>
      </c>
      <c r="G391" s="56">
        <v>0</v>
      </c>
      <c r="H391" s="56">
        <v>177</v>
      </c>
      <c r="I391" s="66">
        <f t="shared" si="38"/>
        <v>17.7</v>
      </c>
      <c r="J391" s="56"/>
      <c r="K391" s="56"/>
      <c r="L391" s="56"/>
    </row>
    <row r="392" spans="1:13" x14ac:dyDescent="0.2">
      <c r="A392" s="55"/>
      <c r="B392" s="56">
        <v>2014</v>
      </c>
      <c r="C392" s="47">
        <v>11</v>
      </c>
      <c r="D392" s="47">
        <v>3</v>
      </c>
      <c r="E392" s="51">
        <v>30</v>
      </c>
      <c r="F392" s="51">
        <v>0</v>
      </c>
      <c r="G392" s="51">
        <v>0</v>
      </c>
      <c r="H392" s="47">
        <v>93</v>
      </c>
      <c r="I392" s="66">
        <f t="shared" si="38"/>
        <v>11.625</v>
      </c>
      <c r="J392" s="56"/>
      <c r="K392" s="56"/>
      <c r="L392" s="56"/>
    </row>
    <row r="393" spans="1:13" x14ac:dyDescent="0.2">
      <c r="A393" s="55"/>
      <c r="B393" s="56">
        <v>2015</v>
      </c>
      <c r="C393" s="51">
        <v>8</v>
      </c>
      <c r="D393" s="51">
        <v>2</v>
      </c>
      <c r="E393" s="51" t="s">
        <v>85</v>
      </c>
      <c r="F393" s="51">
        <v>0</v>
      </c>
      <c r="G393" s="51">
        <v>0</v>
      </c>
      <c r="H393" s="51">
        <v>24</v>
      </c>
      <c r="I393" s="66">
        <f t="shared" ref="I393:I395" si="39">H393/(C393-D393)</f>
        <v>4</v>
      </c>
      <c r="J393" s="56"/>
      <c r="K393" s="56"/>
      <c r="L393" s="56"/>
    </row>
    <row r="394" spans="1:13" x14ac:dyDescent="0.2">
      <c r="B394" s="56">
        <v>2016</v>
      </c>
      <c r="C394" s="47">
        <v>11</v>
      </c>
      <c r="D394" s="47">
        <v>4</v>
      </c>
      <c r="E394" s="51" t="s">
        <v>44</v>
      </c>
      <c r="F394" s="47">
        <v>0</v>
      </c>
      <c r="G394" s="47">
        <v>0</v>
      </c>
      <c r="H394" s="47">
        <v>24</v>
      </c>
      <c r="I394" s="66">
        <f t="shared" si="39"/>
        <v>3.4285714285714284</v>
      </c>
      <c r="J394" s="47"/>
      <c r="K394" s="47"/>
      <c r="L394" s="47">
        <v>13</v>
      </c>
      <c r="M394" s="47"/>
    </row>
    <row r="395" spans="1:13" x14ac:dyDescent="0.2">
      <c r="B395" s="56">
        <v>2017</v>
      </c>
      <c r="C395" s="60">
        <v>8</v>
      </c>
      <c r="D395" s="60">
        <v>1</v>
      </c>
      <c r="E395" s="51">
        <v>17</v>
      </c>
      <c r="F395" s="60">
        <v>0</v>
      </c>
      <c r="G395" s="60">
        <v>0</v>
      </c>
      <c r="H395" s="60">
        <v>40</v>
      </c>
      <c r="I395" s="62">
        <f t="shared" si="39"/>
        <v>5.7142857142857144</v>
      </c>
      <c r="J395" s="47"/>
      <c r="K395" s="47"/>
      <c r="L395" s="47"/>
      <c r="M395" s="47"/>
    </row>
    <row r="396" spans="1:13" x14ac:dyDescent="0.2">
      <c r="B396" s="47">
        <v>2018</v>
      </c>
      <c r="C396" s="60">
        <v>11</v>
      </c>
      <c r="D396" s="60">
        <v>2</v>
      </c>
      <c r="E396" s="51" t="s">
        <v>16</v>
      </c>
      <c r="F396" s="60">
        <v>0</v>
      </c>
      <c r="G396" s="60">
        <v>0</v>
      </c>
      <c r="H396" s="60">
        <v>62</v>
      </c>
      <c r="I396" s="63">
        <f>H396/(C396-D396)</f>
        <v>6.8888888888888893</v>
      </c>
      <c r="J396" s="47"/>
      <c r="K396" s="47"/>
      <c r="L396" s="47"/>
      <c r="M396" s="47"/>
    </row>
    <row r="397" spans="1:13" x14ac:dyDescent="0.2">
      <c r="B397" s="51">
        <v>2019</v>
      </c>
      <c r="C397" s="60">
        <v>10</v>
      </c>
      <c r="D397" s="60">
        <v>1</v>
      </c>
      <c r="E397" s="51">
        <v>57</v>
      </c>
      <c r="F397" s="60">
        <v>1</v>
      </c>
      <c r="G397" s="60">
        <v>0</v>
      </c>
      <c r="H397" s="60">
        <v>140</v>
      </c>
      <c r="I397" s="61">
        <v>15.56</v>
      </c>
      <c r="J397" s="47"/>
      <c r="K397" s="47"/>
      <c r="L397" s="47"/>
      <c r="M397" s="47"/>
    </row>
    <row r="398" spans="1:13" x14ac:dyDescent="0.2">
      <c r="B398" s="72">
        <v>2020</v>
      </c>
      <c r="C398" s="72">
        <v>1</v>
      </c>
      <c r="D398" s="72">
        <v>0</v>
      </c>
      <c r="E398" s="51">
        <v>15</v>
      </c>
      <c r="F398" s="72">
        <v>0</v>
      </c>
      <c r="G398" s="72">
        <v>0</v>
      </c>
      <c r="H398" s="72">
        <v>15</v>
      </c>
      <c r="I398" s="61">
        <v>15</v>
      </c>
      <c r="J398" s="47"/>
      <c r="K398" s="47"/>
      <c r="L398" s="47"/>
      <c r="M398" s="47"/>
    </row>
    <row r="399" spans="1:13" x14ac:dyDescent="0.2">
      <c r="B399" s="72">
        <v>2021</v>
      </c>
      <c r="C399" s="72">
        <v>7</v>
      </c>
      <c r="D399" s="72">
        <v>1</v>
      </c>
      <c r="E399" s="51">
        <v>24</v>
      </c>
      <c r="F399" s="72">
        <v>0</v>
      </c>
      <c r="G399" s="72">
        <v>0</v>
      </c>
      <c r="H399" s="72">
        <v>48</v>
      </c>
      <c r="I399" s="61">
        <v>8</v>
      </c>
      <c r="J399" s="47"/>
      <c r="K399" s="47"/>
      <c r="L399" s="47"/>
      <c r="M399" s="47"/>
    </row>
    <row r="400" spans="1:13" x14ac:dyDescent="0.2">
      <c r="B400" s="51">
        <v>2022</v>
      </c>
      <c r="C400" s="72">
        <v>9</v>
      </c>
      <c r="D400" s="72">
        <v>1</v>
      </c>
      <c r="E400" s="51">
        <v>18</v>
      </c>
      <c r="F400" s="72">
        <v>0</v>
      </c>
      <c r="G400" s="72">
        <v>0</v>
      </c>
      <c r="H400" s="72">
        <v>56</v>
      </c>
      <c r="I400" s="66">
        <f t="shared" ref="I400" si="40">H400/(C400-D400)</f>
        <v>7</v>
      </c>
      <c r="J400" s="47"/>
      <c r="K400" s="47"/>
      <c r="L400" s="47"/>
      <c r="M400" s="47"/>
    </row>
    <row r="401" spans="1:13" x14ac:dyDescent="0.2">
      <c r="B401" s="51">
        <v>2023</v>
      </c>
      <c r="C401" s="60">
        <v>8</v>
      </c>
      <c r="D401" s="60">
        <v>3</v>
      </c>
      <c r="E401" s="51" t="s">
        <v>294</v>
      </c>
      <c r="F401" s="60">
        <v>0</v>
      </c>
      <c r="G401" s="72">
        <v>0</v>
      </c>
      <c r="H401" s="60">
        <v>42</v>
      </c>
      <c r="I401" s="66">
        <v>8.4</v>
      </c>
      <c r="J401" s="47"/>
      <c r="K401" s="47"/>
      <c r="L401" s="47"/>
      <c r="M401" s="47"/>
    </row>
    <row r="402" spans="1:13" x14ac:dyDescent="0.2">
      <c r="A402" s="55"/>
      <c r="B402" s="58" t="s">
        <v>8</v>
      </c>
      <c r="C402" s="58">
        <f>SUM(C376:C401)</f>
        <v>188</v>
      </c>
      <c r="D402" s="58">
        <f>SUM(D376:D401)</f>
        <v>32</v>
      </c>
      <c r="E402" s="58">
        <v>57</v>
      </c>
      <c r="F402" s="58">
        <f>SUM(F376:F401)</f>
        <v>2</v>
      </c>
      <c r="G402" s="58">
        <f>SUM(G376:G401)</f>
        <v>0</v>
      </c>
      <c r="H402" s="58">
        <f>SUM(H376:H401)</f>
        <v>1459</v>
      </c>
      <c r="I402" s="67">
        <f>H402/(C402-D402)</f>
        <v>9.3525641025641022</v>
      </c>
      <c r="J402" s="58"/>
      <c r="K402" s="58"/>
      <c r="L402" s="58"/>
    </row>
    <row r="403" spans="1:13" x14ac:dyDescent="0.2">
      <c r="A403" s="55"/>
      <c r="B403" s="56"/>
      <c r="C403" s="56"/>
      <c r="D403" s="56"/>
      <c r="E403" s="56"/>
      <c r="F403" s="56"/>
      <c r="G403" s="56"/>
      <c r="H403" s="56"/>
      <c r="I403" s="57"/>
      <c r="J403" s="56"/>
      <c r="K403" s="56"/>
      <c r="L403" s="56"/>
    </row>
    <row r="404" spans="1:13" x14ac:dyDescent="0.2">
      <c r="A404" s="55" t="s">
        <v>1457</v>
      </c>
      <c r="B404" s="51">
        <v>2023</v>
      </c>
      <c r="C404" s="60">
        <v>1</v>
      </c>
      <c r="D404" s="60">
        <v>0</v>
      </c>
      <c r="E404" s="51">
        <v>0</v>
      </c>
      <c r="F404" s="60">
        <v>0</v>
      </c>
      <c r="G404" s="72">
        <v>0</v>
      </c>
      <c r="H404" s="60">
        <v>0</v>
      </c>
      <c r="I404" s="66">
        <v>0</v>
      </c>
      <c r="J404" s="56"/>
      <c r="K404" s="56"/>
      <c r="L404" s="56"/>
    </row>
    <row r="405" spans="1:13" x14ac:dyDescent="0.2">
      <c r="A405" s="55"/>
      <c r="B405" s="58" t="s">
        <v>8</v>
      </c>
      <c r="C405" s="58">
        <f>SUM(C404)</f>
        <v>1</v>
      </c>
      <c r="D405" s="58">
        <f>SUM(D404)</f>
        <v>0</v>
      </c>
      <c r="E405" s="58">
        <v>0</v>
      </c>
      <c r="F405" s="58">
        <f>SUM(F404)</f>
        <v>0</v>
      </c>
      <c r="G405" s="58">
        <f>SUM(G404)</f>
        <v>0</v>
      </c>
      <c r="H405" s="58">
        <f>SUM(H404)</f>
        <v>0</v>
      </c>
      <c r="I405" s="59">
        <f>H405/(C405-D405)</f>
        <v>0</v>
      </c>
      <c r="J405" s="58"/>
      <c r="K405" s="58"/>
      <c r="L405" s="58"/>
    </row>
    <row r="406" spans="1:13" x14ac:dyDescent="0.2">
      <c r="A406" s="55"/>
      <c r="B406" s="56"/>
      <c r="C406" s="56"/>
      <c r="D406" s="56"/>
      <c r="E406" s="56"/>
      <c r="F406" s="56"/>
      <c r="G406" s="56"/>
      <c r="H406" s="56"/>
      <c r="I406" s="57"/>
      <c r="J406" s="56"/>
      <c r="K406" s="56"/>
      <c r="L406" s="56"/>
    </row>
    <row r="407" spans="1:13" x14ac:dyDescent="0.2">
      <c r="A407" s="55" t="s">
        <v>498</v>
      </c>
      <c r="B407" s="56">
        <v>1994</v>
      </c>
      <c r="C407" s="56">
        <v>3</v>
      </c>
      <c r="D407" s="56">
        <v>1</v>
      </c>
      <c r="E407" s="56">
        <v>2</v>
      </c>
      <c r="F407" s="56">
        <v>2</v>
      </c>
      <c r="G407" s="56">
        <v>0</v>
      </c>
      <c r="H407" s="56">
        <v>2</v>
      </c>
      <c r="I407" s="57">
        <v>1</v>
      </c>
      <c r="J407" s="56">
        <v>0</v>
      </c>
      <c r="K407" s="56" t="s">
        <v>6</v>
      </c>
      <c r="L407" s="56">
        <v>3</v>
      </c>
    </row>
    <row r="408" spans="1:13" x14ac:dyDescent="0.2">
      <c r="A408" s="55"/>
      <c r="B408" s="56"/>
      <c r="C408" s="56"/>
      <c r="D408" s="56"/>
      <c r="E408" s="56"/>
      <c r="F408" s="56"/>
      <c r="G408" s="56"/>
      <c r="H408" s="56"/>
      <c r="I408" s="57"/>
      <c r="J408" s="56"/>
      <c r="K408" s="56"/>
      <c r="L408" s="56"/>
    </row>
    <row r="409" spans="1:13" x14ac:dyDescent="0.2">
      <c r="A409" s="55" t="s">
        <v>499</v>
      </c>
      <c r="B409" s="56">
        <v>1993</v>
      </c>
      <c r="C409" s="56">
        <v>1</v>
      </c>
      <c r="D409" s="56">
        <v>0</v>
      </c>
      <c r="E409" s="56">
        <v>0</v>
      </c>
      <c r="F409" s="56">
        <v>0</v>
      </c>
      <c r="G409" s="56">
        <v>0</v>
      </c>
      <c r="H409" s="56">
        <v>0</v>
      </c>
      <c r="I409" s="57">
        <v>0</v>
      </c>
      <c r="J409" s="56">
        <v>0</v>
      </c>
      <c r="K409" s="56" t="s">
        <v>6</v>
      </c>
      <c r="L409" s="56">
        <v>1</v>
      </c>
    </row>
    <row r="410" spans="1:13" x14ac:dyDescent="0.2">
      <c r="A410" s="55"/>
      <c r="B410" s="56"/>
      <c r="C410" s="56"/>
      <c r="D410" s="56"/>
      <c r="E410" s="56"/>
      <c r="F410" s="56"/>
      <c r="G410" s="56"/>
      <c r="H410" s="56"/>
      <c r="I410" s="57"/>
      <c r="J410" s="56"/>
      <c r="K410" s="56"/>
      <c r="L410" s="56"/>
    </row>
    <row r="411" spans="1:13" x14ac:dyDescent="0.2">
      <c r="A411" s="55" t="s">
        <v>500</v>
      </c>
      <c r="B411" s="56">
        <v>1992</v>
      </c>
      <c r="C411" s="56">
        <v>1</v>
      </c>
      <c r="D411" s="56">
        <v>0</v>
      </c>
      <c r="E411" s="56">
        <v>0</v>
      </c>
      <c r="F411" s="56">
        <v>0</v>
      </c>
      <c r="G411" s="56">
        <v>0</v>
      </c>
      <c r="H411" s="56">
        <v>0</v>
      </c>
      <c r="I411" s="57">
        <v>0</v>
      </c>
      <c r="J411" s="56">
        <v>0</v>
      </c>
      <c r="K411" s="56" t="s">
        <v>6</v>
      </c>
      <c r="L411" s="56">
        <v>1</v>
      </c>
    </row>
    <row r="412" spans="1:13" x14ac:dyDescent="0.2">
      <c r="A412" s="55"/>
      <c r="B412" s="56"/>
      <c r="C412" s="56"/>
      <c r="D412" s="56"/>
      <c r="E412" s="56"/>
      <c r="F412" s="56"/>
      <c r="G412" s="56"/>
      <c r="H412" s="56"/>
      <c r="I412" s="57"/>
      <c r="J412" s="56"/>
      <c r="K412" s="56"/>
      <c r="L412" s="56"/>
    </row>
    <row r="413" spans="1:13" x14ac:dyDescent="0.2">
      <c r="A413" s="55" t="s">
        <v>1307</v>
      </c>
      <c r="B413" s="47">
        <v>2018</v>
      </c>
      <c r="C413" s="60">
        <v>4</v>
      </c>
      <c r="D413" s="60">
        <v>2</v>
      </c>
      <c r="E413" s="51" t="s">
        <v>5</v>
      </c>
      <c r="F413" s="60">
        <v>0</v>
      </c>
      <c r="G413" s="60">
        <v>0</v>
      </c>
      <c r="H413" s="60">
        <v>4</v>
      </c>
      <c r="I413" s="63">
        <f>H413/(C413-D413)</f>
        <v>2</v>
      </c>
      <c r="J413" s="56"/>
      <c r="K413" s="56"/>
      <c r="L413" s="56"/>
    </row>
    <row r="414" spans="1:13" x14ac:dyDescent="0.2">
      <c r="A414" s="55"/>
      <c r="B414" s="58" t="s">
        <v>8</v>
      </c>
      <c r="C414" s="58">
        <f>SUM(C413:C413)</f>
        <v>4</v>
      </c>
      <c r="D414" s="58">
        <f>SUM(D413:D413)</f>
        <v>2</v>
      </c>
      <c r="E414" s="58" t="s">
        <v>5</v>
      </c>
      <c r="F414" s="58">
        <f>SUM(F413:F413)</f>
        <v>0</v>
      </c>
      <c r="G414" s="58">
        <f>SUM(G413:G413)</f>
        <v>0</v>
      </c>
      <c r="H414" s="58">
        <f>SUM(H413:H413)</f>
        <v>4</v>
      </c>
      <c r="I414" s="59">
        <f>H414/(C414-D414)</f>
        <v>2</v>
      </c>
      <c r="J414" s="58">
        <f>SUM(J413:J413)</f>
        <v>0</v>
      </c>
      <c r="K414" s="58">
        <f>SUM(K413:K413)</f>
        <v>0</v>
      </c>
      <c r="L414" s="58">
        <f>SUM(L413:L413)</f>
        <v>0</v>
      </c>
    </row>
    <row r="415" spans="1:13" x14ac:dyDescent="0.2">
      <c r="A415" s="55"/>
      <c r="B415" s="56"/>
      <c r="C415" s="56"/>
      <c r="D415" s="56"/>
      <c r="E415" s="56"/>
      <c r="F415" s="56"/>
      <c r="G415" s="56"/>
      <c r="H415" s="56"/>
      <c r="I415" s="57"/>
      <c r="J415" s="56"/>
      <c r="K415" s="56"/>
      <c r="L415" s="56"/>
    </row>
    <row r="416" spans="1:13" x14ac:dyDescent="0.2">
      <c r="A416" s="55" t="s">
        <v>56</v>
      </c>
      <c r="B416" s="56">
        <v>1991</v>
      </c>
      <c r="C416" s="56">
        <v>4</v>
      </c>
      <c r="D416" s="56">
        <v>0</v>
      </c>
      <c r="E416" s="56">
        <v>10</v>
      </c>
      <c r="F416" s="56">
        <v>0</v>
      </c>
      <c r="G416" s="56">
        <v>0</v>
      </c>
      <c r="H416" s="56">
        <v>26</v>
      </c>
      <c r="I416" s="57">
        <v>6.5</v>
      </c>
      <c r="J416" s="56">
        <v>1</v>
      </c>
      <c r="K416" s="56" t="s">
        <v>6</v>
      </c>
      <c r="L416" s="56">
        <v>4</v>
      </c>
    </row>
    <row r="417" spans="1:12" x14ac:dyDescent="0.2">
      <c r="A417" s="55"/>
      <c r="B417" s="56">
        <v>1999</v>
      </c>
      <c r="C417" s="56">
        <v>6</v>
      </c>
      <c r="D417" s="56">
        <v>2</v>
      </c>
      <c r="E417" s="56">
        <v>28</v>
      </c>
      <c r="F417" s="56">
        <v>0</v>
      </c>
      <c r="G417" s="56">
        <v>0</v>
      </c>
      <c r="H417" s="56">
        <v>77</v>
      </c>
      <c r="I417" s="57">
        <v>19.25</v>
      </c>
      <c r="J417" s="56">
        <v>0</v>
      </c>
      <c r="K417" s="56" t="s">
        <v>6</v>
      </c>
      <c r="L417" s="56">
        <v>6</v>
      </c>
    </row>
    <row r="418" spans="1:12" x14ac:dyDescent="0.2">
      <c r="A418" s="55"/>
      <c r="B418" s="56">
        <v>2000</v>
      </c>
      <c r="C418" s="56">
        <v>5</v>
      </c>
      <c r="D418" s="56">
        <v>0</v>
      </c>
      <c r="E418" s="56">
        <v>12</v>
      </c>
      <c r="F418" s="56">
        <v>0</v>
      </c>
      <c r="G418" s="56">
        <v>0</v>
      </c>
      <c r="H418" s="56">
        <v>31</v>
      </c>
      <c r="I418" s="57">
        <v>6.2</v>
      </c>
      <c r="J418" s="56">
        <v>1</v>
      </c>
      <c r="K418" s="56" t="s">
        <v>6</v>
      </c>
      <c r="L418" s="56">
        <v>8</v>
      </c>
    </row>
    <row r="419" spans="1:12" x14ac:dyDescent="0.2">
      <c r="A419" s="55"/>
      <c r="B419" s="56">
        <v>2001</v>
      </c>
      <c r="C419" s="56">
        <v>1</v>
      </c>
      <c r="D419" s="56">
        <v>0</v>
      </c>
      <c r="E419" s="56">
        <v>10</v>
      </c>
      <c r="F419" s="56">
        <v>0</v>
      </c>
      <c r="G419" s="56">
        <v>0</v>
      </c>
      <c r="H419" s="56">
        <v>10</v>
      </c>
      <c r="I419" s="57">
        <v>10</v>
      </c>
      <c r="J419" s="56">
        <v>0</v>
      </c>
      <c r="K419" s="56" t="s">
        <v>6</v>
      </c>
      <c r="L419" s="56">
        <v>2</v>
      </c>
    </row>
    <row r="420" spans="1:12" x14ac:dyDescent="0.2">
      <c r="A420" s="55"/>
      <c r="B420" s="56">
        <v>2002</v>
      </c>
      <c r="C420" s="56">
        <v>9</v>
      </c>
      <c r="D420" s="56">
        <v>0</v>
      </c>
      <c r="E420" s="56">
        <v>16</v>
      </c>
      <c r="F420" s="56">
        <v>0</v>
      </c>
      <c r="G420" s="56">
        <v>0</v>
      </c>
      <c r="H420" s="56">
        <v>70</v>
      </c>
      <c r="I420" s="57">
        <v>7.78</v>
      </c>
      <c r="J420" s="56">
        <v>4</v>
      </c>
      <c r="K420" s="56" t="s">
        <v>6</v>
      </c>
      <c r="L420" s="56">
        <v>10</v>
      </c>
    </row>
    <row r="421" spans="1:12" x14ac:dyDescent="0.2">
      <c r="A421" s="55"/>
      <c r="B421" s="56">
        <v>2003</v>
      </c>
      <c r="C421" s="56">
        <v>5</v>
      </c>
      <c r="D421" s="56">
        <v>0</v>
      </c>
      <c r="E421" s="56">
        <v>15</v>
      </c>
      <c r="F421" s="56">
        <v>0</v>
      </c>
      <c r="G421" s="56">
        <v>0</v>
      </c>
      <c r="H421" s="56">
        <v>36</v>
      </c>
      <c r="I421" s="57">
        <v>7.2</v>
      </c>
      <c r="J421" s="56">
        <v>3</v>
      </c>
      <c r="K421" s="56" t="s">
        <v>6</v>
      </c>
      <c r="L421" s="56">
        <v>7</v>
      </c>
    </row>
    <row r="422" spans="1:12" x14ac:dyDescent="0.2">
      <c r="A422" s="55"/>
      <c r="B422" s="56">
        <v>2004</v>
      </c>
      <c r="C422" s="56">
        <v>2</v>
      </c>
      <c r="D422" s="56">
        <v>0</v>
      </c>
      <c r="E422" s="56">
        <v>9</v>
      </c>
      <c r="F422" s="56">
        <v>0</v>
      </c>
      <c r="G422" s="56">
        <v>0</v>
      </c>
      <c r="H422" s="56">
        <v>9</v>
      </c>
      <c r="I422" s="57">
        <v>4.5</v>
      </c>
      <c r="J422" s="56">
        <v>0</v>
      </c>
      <c r="K422" s="56" t="s">
        <v>6</v>
      </c>
      <c r="L422" s="56">
        <v>2</v>
      </c>
    </row>
    <row r="423" spans="1:12" x14ac:dyDescent="0.2">
      <c r="A423" s="55"/>
      <c r="B423" s="58" t="s">
        <v>8</v>
      </c>
      <c r="C423" s="58">
        <v>32</v>
      </c>
      <c r="D423" s="58">
        <v>2</v>
      </c>
      <c r="E423" s="58">
        <v>28</v>
      </c>
      <c r="F423" s="58">
        <v>0</v>
      </c>
      <c r="G423" s="58">
        <v>0</v>
      </c>
      <c r="H423" s="58">
        <v>259</v>
      </c>
      <c r="I423" s="59">
        <v>8.6300000000000008</v>
      </c>
      <c r="J423" s="58">
        <v>9</v>
      </c>
      <c r="K423" s="58" t="s">
        <v>6</v>
      </c>
      <c r="L423" s="58">
        <v>39</v>
      </c>
    </row>
    <row r="424" spans="1:12" x14ac:dyDescent="0.2">
      <c r="A424" s="55"/>
      <c r="B424" s="56"/>
      <c r="C424" s="56"/>
      <c r="D424" s="56"/>
      <c r="E424" s="56"/>
      <c r="F424" s="56"/>
      <c r="G424" s="56"/>
      <c r="H424" s="56"/>
      <c r="I424" s="57"/>
      <c r="J424" s="56"/>
      <c r="K424" s="56"/>
      <c r="L424" s="56"/>
    </row>
    <row r="425" spans="1:12" x14ac:dyDescent="0.2">
      <c r="A425" s="55" t="s">
        <v>501</v>
      </c>
      <c r="B425" s="56">
        <v>1991</v>
      </c>
      <c r="C425" s="56">
        <v>9</v>
      </c>
      <c r="D425" s="56">
        <v>0</v>
      </c>
      <c r="E425" s="56">
        <v>16</v>
      </c>
      <c r="F425" s="56">
        <v>0</v>
      </c>
      <c r="G425" s="56">
        <v>0</v>
      </c>
      <c r="H425" s="56">
        <v>43</v>
      </c>
      <c r="I425" s="57">
        <v>4.78</v>
      </c>
      <c r="J425" s="56">
        <v>0</v>
      </c>
      <c r="K425" s="56" t="s">
        <v>6</v>
      </c>
      <c r="L425" s="56">
        <v>10</v>
      </c>
    </row>
    <row r="426" spans="1:12" x14ac:dyDescent="0.2">
      <c r="A426" s="55"/>
      <c r="B426" s="56">
        <v>1992</v>
      </c>
      <c r="C426" s="56">
        <v>3</v>
      </c>
      <c r="D426" s="56">
        <v>0</v>
      </c>
      <c r="E426" s="56">
        <v>9</v>
      </c>
      <c r="F426" s="56">
        <v>0</v>
      </c>
      <c r="G426" s="56">
        <v>0</v>
      </c>
      <c r="H426" s="56">
        <v>9</v>
      </c>
      <c r="I426" s="57">
        <v>3</v>
      </c>
      <c r="J426" s="56">
        <v>0</v>
      </c>
      <c r="K426" s="56" t="s">
        <v>6</v>
      </c>
      <c r="L426" s="56">
        <v>3</v>
      </c>
    </row>
    <row r="427" spans="1:12" x14ac:dyDescent="0.2">
      <c r="A427" s="55"/>
      <c r="B427" s="58" t="s">
        <v>8</v>
      </c>
      <c r="C427" s="58">
        <v>12</v>
      </c>
      <c r="D427" s="58">
        <v>0</v>
      </c>
      <c r="E427" s="58">
        <v>16</v>
      </c>
      <c r="F427" s="58">
        <v>0</v>
      </c>
      <c r="G427" s="58">
        <v>0</v>
      </c>
      <c r="H427" s="58">
        <v>52</v>
      </c>
      <c r="I427" s="59">
        <v>4.33</v>
      </c>
      <c r="J427" s="58">
        <v>0</v>
      </c>
      <c r="K427" s="58" t="s">
        <v>6</v>
      </c>
      <c r="L427" s="58">
        <v>13</v>
      </c>
    </row>
    <row r="428" spans="1:12" x14ac:dyDescent="0.2">
      <c r="A428" s="55"/>
      <c r="B428" s="56"/>
      <c r="C428" s="56"/>
      <c r="D428" s="56"/>
      <c r="E428" s="56"/>
      <c r="F428" s="56"/>
      <c r="G428" s="56"/>
      <c r="H428" s="56"/>
      <c r="I428" s="57"/>
      <c r="J428" s="56"/>
      <c r="K428" s="56"/>
      <c r="L428" s="56"/>
    </row>
    <row r="429" spans="1:12" x14ac:dyDescent="0.2">
      <c r="A429" s="55" t="s">
        <v>444</v>
      </c>
      <c r="B429" s="56">
        <v>2007</v>
      </c>
      <c r="C429" s="56">
        <v>1</v>
      </c>
      <c r="D429" s="56">
        <v>1</v>
      </c>
      <c r="E429" s="56" t="s">
        <v>12</v>
      </c>
      <c r="F429" s="56">
        <v>0</v>
      </c>
      <c r="G429" s="56">
        <v>0</v>
      </c>
      <c r="H429" s="56">
        <v>0</v>
      </c>
      <c r="I429" s="66" t="e">
        <f t="shared" ref="I429:I434" si="41">H429/(C429-D429)</f>
        <v>#DIV/0!</v>
      </c>
      <c r="J429" s="56">
        <v>0</v>
      </c>
      <c r="K429" s="56" t="s">
        <v>6</v>
      </c>
      <c r="L429" s="56">
        <v>2</v>
      </c>
    </row>
    <row r="430" spans="1:12" x14ac:dyDescent="0.2">
      <c r="A430" s="55"/>
      <c r="B430" s="56">
        <v>2008</v>
      </c>
      <c r="C430" s="56">
        <v>1</v>
      </c>
      <c r="D430" s="56">
        <v>0</v>
      </c>
      <c r="E430" s="56">
        <v>0</v>
      </c>
      <c r="F430" s="56">
        <v>0</v>
      </c>
      <c r="G430" s="56">
        <v>0</v>
      </c>
      <c r="H430" s="56">
        <v>0</v>
      </c>
      <c r="I430" s="66">
        <f t="shared" si="41"/>
        <v>0</v>
      </c>
      <c r="J430" s="56">
        <v>0</v>
      </c>
      <c r="K430" s="56" t="s">
        <v>6</v>
      </c>
      <c r="L430" s="56">
        <v>2</v>
      </c>
    </row>
    <row r="431" spans="1:12" x14ac:dyDescent="0.2">
      <c r="A431" s="55"/>
      <c r="B431" s="56">
        <v>2009</v>
      </c>
      <c r="C431" s="56">
        <v>4</v>
      </c>
      <c r="D431" s="56">
        <v>1</v>
      </c>
      <c r="E431" s="56">
        <v>21</v>
      </c>
      <c r="F431" s="56">
        <v>0</v>
      </c>
      <c r="G431" s="56">
        <v>0</v>
      </c>
      <c r="H431" s="56">
        <v>26</v>
      </c>
      <c r="I431" s="66">
        <f t="shared" si="41"/>
        <v>8.6666666666666661</v>
      </c>
      <c r="J431" s="56">
        <v>1</v>
      </c>
      <c r="K431" s="56" t="s">
        <v>6</v>
      </c>
      <c r="L431" s="56">
        <v>5</v>
      </c>
    </row>
    <row r="432" spans="1:12" x14ac:dyDescent="0.2">
      <c r="A432" s="55"/>
      <c r="B432" s="56">
        <v>2010</v>
      </c>
      <c r="C432" s="56">
        <v>5</v>
      </c>
      <c r="D432" s="56">
        <v>1</v>
      </c>
      <c r="E432" s="56" t="s">
        <v>5</v>
      </c>
      <c r="F432" s="56">
        <v>0</v>
      </c>
      <c r="G432" s="56">
        <v>0</v>
      </c>
      <c r="H432" s="56">
        <v>5</v>
      </c>
      <c r="I432" s="66">
        <f t="shared" si="41"/>
        <v>1.25</v>
      </c>
      <c r="J432" s="56">
        <v>5</v>
      </c>
      <c r="K432" s="56" t="s">
        <v>6</v>
      </c>
      <c r="L432" s="56">
        <v>9</v>
      </c>
    </row>
    <row r="433" spans="1:12" x14ac:dyDescent="0.2">
      <c r="A433" s="55"/>
      <c r="B433" s="56">
        <v>2011</v>
      </c>
      <c r="C433" s="47">
        <v>8</v>
      </c>
      <c r="D433" s="47">
        <v>2</v>
      </c>
      <c r="E433" s="51">
        <v>34</v>
      </c>
      <c r="F433" s="47">
        <v>0</v>
      </c>
      <c r="G433" s="47">
        <v>0</v>
      </c>
      <c r="H433" s="47">
        <v>82</v>
      </c>
      <c r="I433" s="66">
        <f t="shared" si="41"/>
        <v>13.666666666666666</v>
      </c>
      <c r="J433" s="56"/>
      <c r="K433" s="56"/>
      <c r="L433" s="56"/>
    </row>
    <row r="434" spans="1:12" x14ac:dyDescent="0.2">
      <c r="A434" s="55"/>
      <c r="B434" s="56">
        <v>2012</v>
      </c>
      <c r="C434" s="47">
        <v>4</v>
      </c>
      <c r="D434" s="47">
        <v>2</v>
      </c>
      <c r="E434" s="51" t="s">
        <v>33</v>
      </c>
      <c r="F434" s="47">
        <v>0</v>
      </c>
      <c r="G434" s="47">
        <v>0</v>
      </c>
      <c r="H434" s="47">
        <v>25</v>
      </c>
      <c r="I434" s="66">
        <f t="shared" si="41"/>
        <v>12.5</v>
      </c>
      <c r="J434" s="56"/>
      <c r="K434" s="56"/>
      <c r="L434" s="56"/>
    </row>
    <row r="435" spans="1:12" x14ac:dyDescent="0.2">
      <c r="A435" s="55"/>
      <c r="B435" s="56">
        <v>2013</v>
      </c>
      <c r="C435" s="56">
        <v>3</v>
      </c>
      <c r="D435" s="56">
        <v>1</v>
      </c>
      <c r="E435" s="56" t="s">
        <v>1127</v>
      </c>
      <c r="F435" s="56">
        <v>1</v>
      </c>
      <c r="G435" s="56">
        <v>0</v>
      </c>
      <c r="H435" s="56">
        <v>74</v>
      </c>
      <c r="I435" s="66">
        <f t="shared" ref="I435" si="42">H435/(C435-D435)</f>
        <v>37</v>
      </c>
      <c r="J435" s="56"/>
      <c r="K435" s="56"/>
      <c r="L435" s="56"/>
    </row>
    <row r="436" spans="1:12" x14ac:dyDescent="0.2">
      <c r="A436" s="55"/>
      <c r="B436" s="58" t="s">
        <v>8</v>
      </c>
      <c r="C436" s="58">
        <f t="shared" ref="C436:H436" si="43">SUM(C429:C435)</f>
        <v>26</v>
      </c>
      <c r="D436" s="58">
        <f t="shared" si="43"/>
        <v>8</v>
      </c>
      <c r="E436" s="58" t="s">
        <v>1127</v>
      </c>
      <c r="F436" s="58">
        <f t="shared" si="43"/>
        <v>1</v>
      </c>
      <c r="G436" s="58">
        <f t="shared" si="43"/>
        <v>0</v>
      </c>
      <c r="H436" s="58">
        <f t="shared" si="43"/>
        <v>212</v>
      </c>
      <c r="I436" s="67">
        <f>H436/(C436-D436)</f>
        <v>11.777777777777779</v>
      </c>
      <c r="J436" s="58">
        <f t="shared" ref="J436:K436" si="44">SUM(J429:J435)</f>
        <v>6</v>
      </c>
      <c r="K436" s="58">
        <f t="shared" si="44"/>
        <v>0</v>
      </c>
      <c r="L436" s="58">
        <f>SUM(L429:L435)</f>
        <v>18</v>
      </c>
    </row>
    <row r="437" spans="1:12" x14ac:dyDescent="0.2">
      <c r="A437" s="55"/>
      <c r="B437" s="56"/>
      <c r="I437" s="57"/>
      <c r="J437" s="56"/>
      <c r="K437" s="56"/>
      <c r="L437" s="56"/>
    </row>
    <row r="438" spans="1:12" x14ac:dyDescent="0.2">
      <c r="A438" s="55" t="s">
        <v>57</v>
      </c>
      <c r="B438" s="56">
        <v>2006</v>
      </c>
      <c r="C438" s="56">
        <v>9</v>
      </c>
      <c r="D438" s="56">
        <v>0</v>
      </c>
      <c r="E438" s="56">
        <v>33</v>
      </c>
      <c r="F438" s="56">
        <v>0</v>
      </c>
      <c r="G438" s="56">
        <v>0</v>
      </c>
      <c r="H438" s="56">
        <v>115</v>
      </c>
      <c r="I438" s="66">
        <f>H438/(C438-D438)</f>
        <v>12.777777777777779</v>
      </c>
      <c r="J438" s="56">
        <v>2</v>
      </c>
      <c r="K438" s="56" t="s">
        <v>6</v>
      </c>
      <c r="L438" s="56">
        <v>10</v>
      </c>
    </row>
    <row r="439" spans="1:12" x14ac:dyDescent="0.2">
      <c r="A439" s="55"/>
      <c r="B439" s="56">
        <v>2007</v>
      </c>
      <c r="C439" s="56">
        <v>5</v>
      </c>
      <c r="D439" s="56">
        <v>0</v>
      </c>
      <c r="E439" s="56">
        <v>25</v>
      </c>
      <c r="F439" s="56">
        <v>0</v>
      </c>
      <c r="G439" s="56">
        <v>0</v>
      </c>
      <c r="H439" s="56">
        <v>63</v>
      </c>
      <c r="I439" s="66">
        <f t="shared" ref="I439:I442" si="45">H439/(C439-D439)</f>
        <v>12.6</v>
      </c>
      <c r="J439" s="56">
        <v>3</v>
      </c>
      <c r="K439" s="56" t="s">
        <v>6</v>
      </c>
      <c r="L439" s="56">
        <v>10</v>
      </c>
    </row>
    <row r="440" spans="1:12" x14ac:dyDescent="0.2">
      <c r="A440" s="55"/>
      <c r="B440" s="56">
        <v>2008</v>
      </c>
      <c r="C440" s="56">
        <v>2</v>
      </c>
      <c r="D440" s="56">
        <v>1</v>
      </c>
      <c r="E440" s="56" t="s">
        <v>502</v>
      </c>
      <c r="F440" s="56">
        <v>1</v>
      </c>
      <c r="G440" s="56">
        <v>0</v>
      </c>
      <c r="H440" s="56">
        <v>57</v>
      </c>
      <c r="I440" s="66">
        <f t="shared" si="45"/>
        <v>57</v>
      </c>
      <c r="J440" s="56">
        <v>0</v>
      </c>
      <c r="K440" s="56" t="s">
        <v>6</v>
      </c>
      <c r="L440" s="56">
        <v>2</v>
      </c>
    </row>
    <row r="441" spans="1:12" x14ac:dyDescent="0.2">
      <c r="A441" s="55"/>
      <c r="B441" s="56">
        <v>2009</v>
      </c>
      <c r="C441" s="56">
        <v>2</v>
      </c>
      <c r="D441" s="56">
        <v>0</v>
      </c>
      <c r="E441" s="56">
        <v>13</v>
      </c>
      <c r="F441" s="56">
        <v>0</v>
      </c>
      <c r="G441" s="56">
        <v>0</v>
      </c>
      <c r="H441" s="56">
        <v>14</v>
      </c>
      <c r="I441" s="66">
        <f t="shared" si="45"/>
        <v>7</v>
      </c>
      <c r="J441" s="56">
        <v>1</v>
      </c>
      <c r="K441" s="56" t="s">
        <v>6</v>
      </c>
      <c r="L441" s="56">
        <v>2</v>
      </c>
    </row>
    <row r="442" spans="1:12" x14ac:dyDescent="0.2">
      <c r="A442" s="55"/>
      <c r="B442" s="56">
        <v>2014</v>
      </c>
      <c r="C442" s="47">
        <v>2</v>
      </c>
      <c r="D442" s="47">
        <v>1</v>
      </c>
      <c r="E442" s="51" t="s">
        <v>92</v>
      </c>
      <c r="F442" s="51">
        <v>0</v>
      </c>
      <c r="G442" s="51">
        <v>0</v>
      </c>
      <c r="H442" s="47">
        <v>74</v>
      </c>
      <c r="I442" s="66">
        <f t="shared" si="45"/>
        <v>74</v>
      </c>
      <c r="J442" s="56"/>
      <c r="K442" s="56"/>
      <c r="L442" s="56"/>
    </row>
    <row r="443" spans="1:12" x14ac:dyDescent="0.2">
      <c r="A443" s="55"/>
      <c r="B443" s="58" t="s">
        <v>8</v>
      </c>
      <c r="C443" s="58">
        <f t="shared" ref="C443:H443" si="46">SUM(C438:C442)</f>
        <v>20</v>
      </c>
      <c r="D443" s="58">
        <f t="shared" si="46"/>
        <v>2</v>
      </c>
      <c r="E443" s="58" t="s">
        <v>502</v>
      </c>
      <c r="F443" s="58">
        <f t="shared" si="46"/>
        <v>1</v>
      </c>
      <c r="G443" s="58">
        <f t="shared" si="46"/>
        <v>0</v>
      </c>
      <c r="H443" s="58">
        <f t="shared" si="46"/>
        <v>323</v>
      </c>
      <c r="I443" s="67">
        <f>H443/(C443-D443)</f>
        <v>17.944444444444443</v>
      </c>
      <c r="J443" s="58">
        <v>6</v>
      </c>
      <c r="K443" s="58" t="s">
        <v>6</v>
      </c>
      <c r="L443" s="58">
        <f>SUM(L438:L442)</f>
        <v>24</v>
      </c>
    </row>
    <row r="444" spans="1:12" x14ac:dyDescent="0.2">
      <c r="A444" s="55"/>
      <c r="B444" s="56"/>
      <c r="C444" s="56"/>
      <c r="D444" s="56"/>
      <c r="E444" s="56"/>
      <c r="F444" s="56"/>
      <c r="G444" s="56"/>
      <c r="H444" s="56"/>
      <c r="I444" s="57"/>
      <c r="J444" s="56"/>
      <c r="K444" s="56"/>
      <c r="L444" s="56"/>
    </row>
    <row r="445" spans="1:12" x14ac:dyDescent="0.2">
      <c r="A445" s="55" t="s">
        <v>503</v>
      </c>
      <c r="B445" s="56">
        <v>2008</v>
      </c>
      <c r="C445" s="56">
        <v>1</v>
      </c>
      <c r="D445" s="56">
        <v>0</v>
      </c>
      <c r="E445" s="56">
        <v>5</v>
      </c>
      <c r="F445" s="56">
        <v>0</v>
      </c>
      <c r="G445" s="56">
        <v>0</v>
      </c>
      <c r="H445" s="56">
        <v>5</v>
      </c>
      <c r="I445" s="57">
        <v>5</v>
      </c>
      <c r="J445" s="56">
        <v>0</v>
      </c>
      <c r="K445" s="56" t="s">
        <v>6</v>
      </c>
      <c r="L445" s="56">
        <v>2</v>
      </c>
    </row>
    <row r="446" spans="1:12" x14ac:dyDescent="0.2">
      <c r="A446" s="55"/>
      <c r="B446" s="56"/>
      <c r="C446" s="56"/>
      <c r="D446" s="56"/>
      <c r="E446" s="56"/>
      <c r="F446" s="56"/>
      <c r="G446" s="56"/>
      <c r="H446" s="56"/>
      <c r="I446" s="57"/>
      <c r="J446" s="56"/>
      <c r="K446" s="56"/>
      <c r="L446" s="56"/>
    </row>
    <row r="447" spans="1:12" x14ac:dyDescent="0.2">
      <c r="A447" s="55" t="s">
        <v>504</v>
      </c>
      <c r="B447" s="56">
        <v>2007</v>
      </c>
      <c r="C447" s="56">
        <v>1</v>
      </c>
      <c r="D447" s="56">
        <v>0</v>
      </c>
      <c r="E447" s="56">
        <v>4</v>
      </c>
      <c r="F447" s="56">
        <v>0</v>
      </c>
      <c r="G447" s="56">
        <v>0</v>
      </c>
      <c r="H447" s="56">
        <v>4</v>
      </c>
      <c r="I447" s="57">
        <v>4</v>
      </c>
      <c r="J447" s="56">
        <v>1</v>
      </c>
      <c r="K447" s="56" t="s">
        <v>6</v>
      </c>
      <c r="L447" s="56">
        <v>2</v>
      </c>
    </row>
    <row r="448" spans="1:12" x14ac:dyDescent="0.2">
      <c r="A448" s="55"/>
      <c r="B448" s="56">
        <v>2008</v>
      </c>
      <c r="C448" s="56">
        <v>3</v>
      </c>
      <c r="D448" s="56">
        <v>0</v>
      </c>
      <c r="E448" s="56">
        <v>28</v>
      </c>
      <c r="F448" s="56">
        <v>0</v>
      </c>
      <c r="G448" s="56">
        <v>0</v>
      </c>
      <c r="H448" s="56">
        <v>30</v>
      </c>
      <c r="I448" s="57">
        <v>10</v>
      </c>
      <c r="J448" s="56">
        <v>1</v>
      </c>
      <c r="K448" s="56" t="s">
        <v>6</v>
      </c>
      <c r="L448" s="56">
        <v>3</v>
      </c>
    </row>
    <row r="449" spans="1:12" x14ac:dyDescent="0.2">
      <c r="A449" s="55"/>
      <c r="B449" s="56">
        <v>2009</v>
      </c>
      <c r="C449" s="56">
        <v>4</v>
      </c>
      <c r="D449" s="56">
        <v>1</v>
      </c>
      <c r="E449" s="56">
        <v>54</v>
      </c>
      <c r="F449" s="56">
        <v>1</v>
      </c>
      <c r="G449" s="56">
        <v>0</v>
      </c>
      <c r="H449" s="56">
        <v>145</v>
      </c>
      <c r="I449" s="57">
        <v>48.33</v>
      </c>
      <c r="J449" s="56">
        <v>1</v>
      </c>
      <c r="K449" s="56" t="s">
        <v>6</v>
      </c>
      <c r="L449" s="56">
        <v>6</v>
      </c>
    </row>
    <row r="450" spans="1:12" x14ac:dyDescent="0.2">
      <c r="A450" s="55"/>
      <c r="B450" s="58" t="s">
        <v>8</v>
      </c>
      <c r="C450" s="58">
        <v>8</v>
      </c>
      <c r="D450" s="58">
        <v>1</v>
      </c>
      <c r="E450" s="58">
        <v>54</v>
      </c>
      <c r="F450" s="58">
        <v>1</v>
      </c>
      <c r="G450" s="58">
        <v>0</v>
      </c>
      <c r="H450" s="58">
        <v>179</v>
      </c>
      <c r="I450" s="59">
        <v>25.57</v>
      </c>
      <c r="J450" s="58">
        <v>3</v>
      </c>
      <c r="K450" s="58" t="s">
        <v>6</v>
      </c>
      <c r="L450" s="58">
        <v>11</v>
      </c>
    </row>
    <row r="451" spans="1:12" x14ac:dyDescent="0.2">
      <c r="A451" s="55"/>
      <c r="B451" s="56"/>
      <c r="C451" s="56"/>
      <c r="D451" s="56"/>
      <c r="E451" s="56"/>
      <c r="F451" s="56"/>
      <c r="G451" s="56"/>
      <c r="H451" s="56"/>
      <c r="I451" s="57"/>
      <c r="J451" s="56"/>
      <c r="K451" s="56"/>
      <c r="L451" s="56"/>
    </row>
    <row r="452" spans="1:12" x14ac:dyDescent="0.2">
      <c r="A452" s="55" t="s">
        <v>505</v>
      </c>
      <c r="B452" s="56">
        <v>1994</v>
      </c>
      <c r="C452" s="56">
        <v>6</v>
      </c>
      <c r="D452" s="56">
        <v>1</v>
      </c>
      <c r="E452" s="56">
        <v>76</v>
      </c>
      <c r="F452" s="56">
        <v>2</v>
      </c>
      <c r="G452" s="56">
        <v>0</v>
      </c>
      <c r="H452" s="56">
        <v>214</v>
      </c>
      <c r="I452" s="57">
        <v>42.8</v>
      </c>
      <c r="J452" s="56">
        <v>3</v>
      </c>
      <c r="K452" s="56" t="s">
        <v>6</v>
      </c>
      <c r="L452" s="56">
        <v>6</v>
      </c>
    </row>
    <row r="453" spans="1:12" x14ac:dyDescent="0.2">
      <c r="A453" s="55"/>
      <c r="B453" s="56"/>
      <c r="C453" s="56"/>
      <c r="D453" s="56"/>
      <c r="E453" s="56"/>
      <c r="F453" s="56"/>
      <c r="G453" s="56"/>
      <c r="H453" s="56"/>
      <c r="I453" s="57"/>
      <c r="J453" s="56"/>
      <c r="K453" s="56"/>
      <c r="L453" s="56"/>
    </row>
    <row r="454" spans="1:12" x14ac:dyDescent="0.2">
      <c r="A454" s="55" t="s">
        <v>506</v>
      </c>
      <c r="B454" s="56">
        <v>1997</v>
      </c>
      <c r="C454" s="56">
        <v>1</v>
      </c>
      <c r="D454" s="56">
        <v>0</v>
      </c>
      <c r="E454" s="56">
        <v>0</v>
      </c>
      <c r="F454" s="56">
        <v>0</v>
      </c>
      <c r="G454" s="56">
        <v>0</v>
      </c>
      <c r="H454" s="56">
        <v>0</v>
      </c>
      <c r="I454" s="57">
        <v>0</v>
      </c>
      <c r="J454" s="56">
        <v>0</v>
      </c>
      <c r="K454" s="56" t="s">
        <v>6</v>
      </c>
      <c r="L454" s="56">
        <v>1</v>
      </c>
    </row>
    <row r="455" spans="1:12" x14ac:dyDescent="0.2">
      <c r="A455" s="55"/>
      <c r="B455" s="56"/>
      <c r="C455" s="56"/>
      <c r="D455" s="56"/>
      <c r="E455" s="56"/>
      <c r="F455" s="56"/>
      <c r="G455" s="56"/>
      <c r="H455" s="56"/>
      <c r="I455" s="57"/>
      <c r="J455" s="56"/>
      <c r="K455" s="56"/>
      <c r="L455" s="56"/>
    </row>
    <row r="456" spans="1:12" x14ac:dyDescent="0.2">
      <c r="A456" s="55" t="s">
        <v>58</v>
      </c>
      <c r="B456" s="56">
        <v>2002</v>
      </c>
      <c r="C456" s="56">
        <v>9</v>
      </c>
      <c r="D456" s="56">
        <v>5</v>
      </c>
      <c r="E456" s="56" t="s">
        <v>73</v>
      </c>
      <c r="F456" s="56">
        <v>0</v>
      </c>
      <c r="G456" s="56">
        <v>0</v>
      </c>
      <c r="H456" s="56">
        <v>21</v>
      </c>
      <c r="I456" s="57">
        <v>5.25</v>
      </c>
      <c r="J456" s="56">
        <v>4</v>
      </c>
      <c r="K456" s="56" t="s">
        <v>6</v>
      </c>
      <c r="L456" s="56">
        <v>13</v>
      </c>
    </row>
    <row r="457" spans="1:12" x14ac:dyDescent="0.2">
      <c r="A457" s="55"/>
      <c r="B457" s="56">
        <v>2003</v>
      </c>
      <c r="C457" s="56">
        <v>10</v>
      </c>
      <c r="D457" s="56">
        <v>4</v>
      </c>
      <c r="E457" s="56">
        <v>3</v>
      </c>
      <c r="F457" s="56">
        <v>0</v>
      </c>
      <c r="G457" s="56">
        <v>0</v>
      </c>
      <c r="H457" s="56">
        <v>8</v>
      </c>
      <c r="I457" s="57">
        <v>1.33</v>
      </c>
      <c r="J457" s="56">
        <v>0</v>
      </c>
      <c r="K457" s="56" t="s">
        <v>6</v>
      </c>
      <c r="L457" s="56">
        <v>13</v>
      </c>
    </row>
    <row r="458" spans="1:12" x14ac:dyDescent="0.2">
      <c r="A458" s="55"/>
      <c r="B458" s="56">
        <v>2004</v>
      </c>
      <c r="C458" s="56">
        <v>3</v>
      </c>
      <c r="D458" s="56">
        <v>1</v>
      </c>
      <c r="E458" s="56">
        <v>1</v>
      </c>
      <c r="F458" s="56">
        <v>0</v>
      </c>
      <c r="G458" s="56">
        <v>0</v>
      </c>
      <c r="H458" s="56">
        <v>1</v>
      </c>
      <c r="I458" s="57">
        <v>0.5</v>
      </c>
      <c r="J458" s="56">
        <v>0</v>
      </c>
      <c r="K458" s="56" t="s">
        <v>6</v>
      </c>
      <c r="L458" s="56">
        <v>4</v>
      </c>
    </row>
    <row r="459" spans="1:12" x14ac:dyDescent="0.2">
      <c r="A459" s="55"/>
      <c r="B459" s="56">
        <v>2005</v>
      </c>
      <c r="C459" s="56">
        <v>5</v>
      </c>
      <c r="D459" s="56">
        <v>2</v>
      </c>
      <c r="E459" s="56">
        <v>5</v>
      </c>
      <c r="F459" s="56">
        <v>0</v>
      </c>
      <c r="G459" s="56">
        <v>0</v>
      </c>
      <c r="H459" s="56">
        <v>5</v>
      </c>
      <c r="I459" s="57">
        <v>1.67</v>
      </c>
      <c r="J459" s="56">
        <v>0</v>
      </c>
      <c r="K459" s="56" t="s">
        <v>6</v>
      </c>
      <c r="L459" s="56">
        <v>6</v>
      </c>
    </row>
    <row r="460" spans="1:12" x14ac:dyDescent="0.2">
      <c r="A460" s="55"/>
      <c r="B460" s="56">
        <v>2006</v>
      </c>
      <c r="C460" s="56">
        <v>4</v>
      </c>
      <c r="D460" s="56">
        <v>1</v>
      </c>
      <c r="E460" s="56" t="s">
        <v>44</v>
      </c>
      <c r="F460" s="56">
        <v>0</v>
      </c>
      <c r="G460" s="56">
        <v>0</v>
      </c>
      <c r="H460" s="56">
        <v>19</v>
      </c>
      <c r="I460" s="57">
        <v>6.33</v>
      </c>
      <c r="J460" s="56">
        <v>0</v>
      </c>
      <c r="K460" s="56" t="s">
        <v>6</v>
      </c>
      <c r="L460" s="56">
        <v>5</v>
      </c>
    </row>
    <row r="461" spans="1:12" x14ac:dyDescent="0.2">
      <c r="A461" s="55"/>
      <c r="B461" s="58" t="s">
        <v>8</v>
      </c>
      <c r="C461" s="58">
        <v>31</v>
      </c>
      <c r="D461" s="58">
        <v>13</v>
      </c>
      <c r="E461" s="58" t="s">
        <v>73</v>
      </c>
      <c r="F461" s="58">
        <v>0</v>
      </c>
      <c r="G461" s="58">
        <v>0</v>
      </c>
      <c r="H461" s="58">
        <v>54</v>
      </c>
      <c r="I461" s="59">
        <v>3</v>
      </c>
      <c r="J461" s="58">
        <v>4</v>
      </c>
      <c r="K461" s="58" t="s">
        <v>6</v>
      </c>
      <c r="L461" s="58">
        <v>41</v>
      </c>
    </row>
    <row r="462" spans="1:12" x14ac:dyDescent="0.2">
      <c r="A462" s="55"/>
      <c r="B462" s="56"/>
      <c r="C462" s="56"/>
      <c r="D462" s="56"/>
      <c r="E462" s="56"/>
      <c r="F462" s="56"/>
      <c r="G462" s="56"/>
      <c r="H462" s="56"/>
      <c r="I462" s="57"/>
      <c r="J462" s="56"/>
      <c r="K462" s="56"/>
      <c r="L462" s="56"/>
    </row>
    <row r="463" spans="1:12" x14ac:dyDescent="0.2">
      <c r="A463" s="55" t="s">
        <v>1305</v>
      </c>
      <c r="B463" s="47">
        <v>2018</v>
      </c>
      <c r="C463" s="60">
        <v>7</v>
      </c>
      <c r="D463" s="60">
        <v>0</v>
      </c>
      <c r="E463" s="51">
        <v>15</v>
      </c>
      <c r="F463" s="60">
        <v>0</v>
      </c>
      <c r="G463" s="60">
        <v>0</v>
      </c>
      <c r="H463" s="60">
        <v>66</v>
      </c>
      <c r="I463" s="63">
        <f>H463/(C463-D463)</f>
        <v>9.4285714285714288</v>
      </c>
      <c r="J463" s="56"/>
      <c r="K463" s="56"/>
      <c r="L463" s="56">
        <v>1</v>
      </c>
    </row>
    <row r="464" spans="1:12" x14ac:dyDescent="0.2">
      <c r="A464" s="55"/>
      <c r="B464" s="51">
        <v>2019</v>
      </c>
      <c r="C464" s="60">
        <v>2</v>
      </c>
      <c r="D464" s="60">
        <v>0</v>
      </c>
      <c r="E464" s="51">
        <v>4</v>
      </c>
      <c r="F464" s="60">
        <v>0</v>
      </c>
      <c r="G464" s="60">
        <v>0</v>
      </c>
      <c r="H464" s="60">
        <v>4</v>
      </c>
      <c r="I464" s="61">
        <v>2</v>
      </c>
      <c r="J464" s="56"/>
      <c r="K464" s="56"/>
      <c r="L464" s="56"/>
    </row>
    <row r="465" spans="1:12" x14ac:dyDescent="0.2">
      <c r="A465" s="55"/>
      <c r="B465" s="58" t="s">
        <v>8</v>
      </c>
      <c r="C465" s="58">
        <f>SUM(C463:C464)</f>
        <v>9</v>
      </c>
      <c r="D465" s="58">
        <f>SUM(D463:D464)</f>
        <v>0</v>
      </c>
      <c r="E465" s="58">
        <v>15</v>
      </c>
      <c r="F465" s="58">
        <f>SUM(F463:F464)</f>
        <v>0</v>
      </c>
      <c r="G465" s="58">
        <f>SUM(G463:G464)</f>
        <v>0</v>
      </c>
      <c r="H465" s="58">
        <f>SUM(H463:H464)</f>
        <v>70</v>
      </c>
      <c r="I465" s="59">
        <f>H465/(C465-D465)</f>
        <v>7.7777777777777777</v>
      </c>
      <c r="J465" s="58">
        <f>SUM(J463:J463)</f>
        <v>0</v>
      </c>
      <c r="K465" s="58">
        <f>SUM(K463:K463)</f>
        <v>0</v>
      </c>
      <c r="L465" s="58">
        <f>SUM(L463:L463)</f>
        <v>1</v>
      </c>
    </row>
    <row r="466" spans="1:12" x14ac:dyDescent="0.2">
      <c r="A466" s="55"/>
      <c r="B466" s="56"/>
      <c r="C466" s="56"/>
      <c r="D466" s="56"/>
      <c r="E466" s="56"/>
      <c r="F466" s="56"/>
      <c r="G466" s="56"/>
      <c r="H466" s="56"/>
      <c r="I466" s="57"/>
      <c r="J466" s="56"/>
      <c r="K466" s="56"/>
      <c r="L466" s="56"/>
    </row>
    <row r="467" spans="1:12" x14ac:dyDescent="0.2">
      <c r="A467" s="55" t="s">
        <v>59</v>
      </c>
      <c r="B467" s="56">
        <v>1991</v>
      </c>
      <c r="C467" s="56">
        <v>7</v>
      </c>
      <c r="D467" s="56">
        <v>1</v>
      </c>
      <c r="E467" s="56">
        <v>9</v>
      </c>
      <c r="F467" s="56">
        <v>0</v>
      </c>
      <c r="G467" s="56">
        <v>0</v>
      </c>
      <c r="H467" s="56">
        <v>32</v>
      </c>
      <c r="I467" s="66">
        <f t="shared" ref="I467:I473" si="47">H467/(C467-D467)</f>
        <v>5.333333333333333</v>
      </c>
      <c r="J467" s="56">
        <v>0</v>
      </c>
      <c r="K467" s="56" t="s">
        <v>6</v>
      </c>
      <c r="L467" s="56">
        <v>7</v>
      </c>
    </row>
    <row r="468" spans="1:12" x14ac:dyDescent="0.2">
      <c r="A468" s="55"/>
      <c r="B468" s="56">
        <v>1993</v>
      </c>
      <c r="C468" s="56">
        <v>1</v>
      </c>
      <c r="D468" s="56">
        <v>0</v>
      </c>
      <c r="E468" s="56">
        <v>8</v>
      </c>
      <c r="F468" s="56">
        <v>0</v>
      </c>
      <c r="G468" s="56">
        <v>0</v>
      </c>
      <c r="H468" s="56">
        <v>8</v>
      </c>
      <c r="I468" s="66">
        <f t="shared" si="47"/>
        <v>8</v>
      </c>
      <c r="J468" s="56">
        <v>1</v>
      </c>
      <c r="K468" s="56" t="s">
        <v>6</v>
      </c>
      <c r="L468" s="56">
        <v>1</v>
      </c>
    </row>
    <row r="469" spans="1:12" x14ac:dyDescent="0.2">
      <c r="A469" s="55"/>
      <c r="B469" s="56">
        <v>1994</v>
      </c>
      <c r="C469" s="56">
        <v>2</v>
      </c>
      <c r="D469" s="56">
        <v>0</v>
      </c>
      <c r="E469" s="56">
        <v>4</v>
      </c>
      <c r="F469" s="56">
        <v>0</v>
      </c>
      <c r="G469" s="56">
        <v>0</v>
      </c>
      <c r="H469" s="56">
        <v>4</v>
      </c>
      <c r="I469" s="66">
        <f t="shared" si="47"/>
        <v>2</v>
      </c>
      <c r="J469" s="56">
        <v>0</v>
      </c>
      <c r="K469" s="56" t="s">
        <v>6</v>
      </c>
      <c r="L469" s="56">
        <v>2</v>
      </c>
    </row>
    <row r="470" spans="1:12" x14ac:dyDescent="0.2">
      <c r="A470" s="55"/>
      <c r="B470" s="56">
        <v>1995</v>
      </c>
      <c r="C470" s="56">
        <v>0</v>
      </c>
      <c r="D470" s="56" t="s">
        <v>6</v>
      </c>
      <c r="E470" s="56" t="s">
        <v>6</v>
      </c>
      <c r="F470" s="56" t="s">
        <v>6</v>
      </c>
      <c r="G470" s="56" t="s">
        <v>6</v>
      </c>
      <c r="H470" s="56" t="s">
        <v>6</v>
      </c>
      <c r="I470" s="66" t="e">
        <f t="shared" si="47"/>
        <v>#VALUE!</v>
      </c>
      <c r="J470" s="56">
        <v>0</v>
      </c>
      <c r="K470" s="56" t="s">
        <v>6</v>
      </c>
      <c r="L470" s="56">
        <v>1</v>
      </c>
    </row>
    <row r="471" spans="1:12" x14ac:dyDescent="0.2">
      <c r="A471" s="55"/>
      <c r="B471" s="56">
        <v>1997</v>
      </c>
      <c r="C471" s="56">
        <v>3</v>
      </c>
      <c r="D471" s="56">
        <v>2</v>
      </c>
      <c r="E471" s="56" t="s">
        <v>298</v>
      </c>
      <c r="F471" s="56">
        <v>1</v>
      </c>
      <c r="G471" s="56">
        <v>0</v>
      </c>
      <c r="H471" s="56">
        <v>101</v>
      </c>
      <c r="I471" s="66">
        <f t="shared" si="47"/>
        <v>101</v>
      </c>
      <c r="J471" s="56">
        <v>1</v>
      </c>
      <c r="K471" s="56" t="s">
        <v>6</v>
      </c>
      <c r="L471" s="56">
        <v>4</v>
      </c>
    </row>
    <row r="472" spans="1:12" x14ac:dyDescent="0.2">
      <c r="A472" s="55"/>
      <c r="B472" s="56">
        <v>2000</v>
      </c>
      <c r="C472" s="56">
        <v>1</v>
      </c>
      <c r="D472" s="56">
        <v>0</v>
      </c>
      <c r="E472" s="56">
        <v>39</v>
      </c>
      <c r="F472" s="56">
        <v>0</v>
      </c>
      <c r="G472" s="56">
        <v>0</v>
      </c>
      <c r="H472" s="56">
        <v>39</v>
      </c>
      <c r="I472" s="66">
        <f t="shared" si="47"/>
        <v>39</v>
      </c>
      <c r="J472" s="56">
        <v>2</v>
      </c>
      <c r="K472" s="56" t="s">
        <v>6</v>
      </c>
      <c r="L472" s="56">
        <v>1</v>
      </c>
    </row>
    <row r="473" spans="1:12" x14ac:dyDescent="0.2">
      <c r="A473" s="55"/>
      <c r="B473" s="56">
        <v>2001</v>
      </c>
      <c r="C473" s="56">
        <v>1</v>
      </c>
      <c r="D473" s="56">
        <v>0</v>
      </c>
      <c r="E473" s="56">
        <v>9</v>
      </c>
      <c r="F473" s="56">
        <v>0</v>
      </c>
      <c r="G473" s="56">
        <v>0</v>
      </c>
      <c r="H473" s="56">
        <v>9</v>
      </c>
      <c r="I473" s="66">
        <f t="shared" si="47"/>
        <v>9</v>
      </c>
      <c r="J473" s="56">
        <v>1</v>
      </c>
      <c r="K473" s="56" t="s">
        <v>6</v>
      </c>
      <c r="L473" s="56">
        <v>1</v>
      </c>
    </row>
    <row r="474" spans="1:12" x14ac:dyDescent="0.2">
      <c r="A474" s="55"/>
      <c r="B474" s="56">
        <v>2011</v>
      </c>
      <c r="C474" s="47">
        <v>4</v>
      </c>
      <c r="D474" s="47">
        <v>0</v>
      </c>
      <c r="E474" s="51">
        <v>37</v>
      </c>
      <c r="F474" s="47">
        <v>0</v>
      </c>
      <c r="G474" s="47">
        <v>0</v>
      </c>
      <c r="H474" s="47">
        <v>83</v>
      </c>
      <c r="I474" s="66">
        <f t="shared" ref="I474:I475" si="48">H474/(C474-D474)</f>
        <v>20.75</v>
      </c>
      <c r="J474" s="56"/>
      <c r="K474" s="56"/>
      <c r="L474" s="56"/>
    </row>
    <row r="475" spans="1:12" x14ac:dyDescent="0.2">
      <c r="A475" s="55"/>
      <c r="B475" s="56">
        <v>2012</v>
      </c>
      <c r="C475" s="47">
        <v>1</v>
      </c>
      <c r="D475" s="47">
        <v>0</v>
      </c>
      <c r="E475" s="51">
        <v>10</v>
      </c>
      <c r="F475" s="47">
        <v>0</v>
      </c>
      <c r="G475" s="47">
        <v>0</v>
      </c>
      <c r="H475" s="47">
        <v>10</v>
      </c>
      <c r="I475" s="66">
        <f t="shared" si="48"/>
        <v>10</v>
      </c>
      <c r="J475" s="56"/>
      <c r="K475" s="56"/>
      <c r="L475" s="56"/>
    </row>
    <row r="476" spans="1:12" x14ac:dyDescent="0.2">
      <c r="A476" s="55"/>
      <c r="B476" s="47">
        <v>2018</v>
      </c>
      <c r="C476" s="60">
        <v>1</v>
      </c>
      <c r="D476" s="60">
        <v>0</v>
      </c>
      <c r="E476" s="51">
        <v>0</v>
      </c>
      <c r="F476" s="60">
        <v>0</v>
      </c>
      <c r="G476" s="60">
        <v>0</v>
      </c>
      <c r="H476" s="60">
        <v>0</v>
      </c>
      <c r="I476" s="63">
        <f>H476/(C476-D476)</f>
        <v>0</v>
      </c>
      <c r="J476" s="56"/>
      <c r="K476" s="56"/>
      <c r="L476" s="56"/>
    </row>
    <row r="477" spans="1:12" x14ac:dyDescent="0.2">
      <c r="A477" s="55"/>
      <c r="B477" s="58" t="s">
        <v>8</v>
      </c>
      <c r="C477" s="58">
        <f>SUM(C467:C476)</f>
        <v>21</v>
      </c>
      <c r="D477" s="58">
        <f>SUM(D467:D476)</f>
        <v>3</v>
      </c>
      <c r="E477" s="58" t="s">
        <v>298</v>
      </c>
      <c r="F477" s="58">
        <f>SUM(F467:F476)</f>
        <v>1</v>
      </c>
      <c r="G477" s="58">
        <f>SUM(G467:G476)</f>
        <v>0</v>
      </c>
      <c r="H477" s="58">
        <f>SUM(H467:H476)</f>
        <v>286</v>
      </c>
      <c r="I477" s="67">
        <f>H477/(C477-D477)</f>
        <v>15.888888888888889</v>
      </c>
      <c r="J477" s="58">
        <v>5</v>
      </c>
      <c r="K477" s="58" t="s">
        <v>6</v>
      </c>
      <c r="L477" s="58">
        <f>SUM(L467:L475)</f>
        <v>17</v>
      </c>
    </row>
    <row r="478" spans="1:12" x14ac:dyDescent="0.2">
      <c r="A478" s="55"/>
      <c r="B478" s="56"/>
      <c r="C478" s="47"/>
      <c r="D478" s="47"/>
      <c r="E478" s="47"/>
      <c r="F478" s="47"/>
      <c r="G478" s="47"/>
      <c r="H478" s="56"/>
      <c r="I478" s="57"/>
      <c r="J478" s="56"/>
      <c r="K478" s="56"/>
      <c r="L478" s="47"/>
    </row>
    <row r="479" spans="1:12" x14ac:dyDescent="0.2">
      <c r="A479" s="55" t="s">
        <v>61</v>
      </c>
      <c r="B479" s="56">
        <v>2005</v>
      </c>
      <c r="C479" s="56">
        <v>3</v>
      </c>
      <c r="D479" s="56">
        <v>0</v>
      </c>
      <c r="E479" s="56">
        <v>5</v>
      </c>
      <c r="F479" s="56">
        <v>0</v>
      </c>
      <c r="G479" s="56">
        <v>0</v>
      </c>
      <c r="H479" s="56">
        <v>10</v>
      </c>
      <c r="I479" s="57">
        <v>3.33</v>
      </c>
      <c r="J479" s="56">
        <v>0</v>
      </c>
      <c r="K479" s="56" t="s">
        <v>6</v>
      </c>
      <c r="L479" s="56">
        <v>4</v>
      </c>
    </row>
    <row r="480" spans="1:12" x14ac:dyDescent="0.2">
      <c r="A480" s="55"/>
      <c r="B480" s="56">
        <v>2006</v>
      </c>
      <c r="C480" s="56">
        <v>3</v>
      </c>
      <c r="D480" s="56">
        <v>1</v>
      </c>
      <c r="E480" s="56">
        <v>14</v>
      </c>
      <c r="F480" s="56">
        <v>0</v>
      </c>
      <c r="G480" s="56">
        <v>0</v>
      </c>
      <c r="H480" s="56">
        <v>19</v>
      </c>
      <c r="I480" s="57">
        <v>9.5</v>
      </c>
      <c r="J480" s="56">
        <v>0</v>
      </c>
      <c r="K480" s="56" t="s">
        <v>6</v>
      </c>
      <c r="L480" s="56">
        <v>4</v>
      </c>
    </row>
    <row r="481" spans="1:12" x14ac:dyDescent="0.2">
      <c r="A481" s="55"/>
      <c r="B481" s="58" t="s">
        <v>8</v>
      </c>
      <c r="C481" s="58">
        <v>6</v>
      </c>
      <c r="D481" s="58">
        <v>1</v>
      </c>
      <c r="E481" s="58">
        <v>14</v>
      </c>
      <c r="F481" s="58">
        <v>0</v>
      </c>
      <c r="G481" s="58">
        <v>0</v>
      </c>
      <c r="H481" s="58">
        <v>29</v>
      </c>
      <c r="I481" s="59">
        <v>5.8</v>
      </c>
      <c r="J481" s="58">
        <v>0</v>
      </c>
      <c r="K481" s="58" t="s">
        <v>6</v>
      </c>
      <c r="L481" s="58">
        <v>8</v>
      </c>
    </row>
    <row r="482" spans="1:12" x14ac:dyDescent="0.2">
      <c r="A482" s="55"/>
      <c r="B482" s="56"/>
      <c r="C482" s="56"/>
      <c r="D482" s="56"/>
      <c r="E482" s="56"/>
      <c r="F482" s="56"/>
      <c r="G482" s="56"/>
      <c r="H482" s="56"/>
      <c r="I482" s="57"/>
      <c r="J482" s="56"/>
      <c r="K482" s="56"/>
      <c r="L482" s="56"/>
    </row>
    <row r="483" spans="1:12" x14ac:dyDescent="0.2">
      <c r="A483" s="55" t="s">
        <v>507</v>
      </c>
      <c r="B483" s="56">
        <v>2005</v>
      </c>
      <c r="C483" s="56">
        <v>3</v>
      </c>
      <c r="D483" s="56">
        <v>0</v>
      </c>
      <c r="E483" s="56">
        <v>1</v>
      </c>
      <c r="F483" s="56">
        <v>0</v>
      </c>
      <c r="G483" s="56">
        <v>0</v>
      </c>
      <c r="H483" s="56">
        <v>1</v>
      </c>
      <c r="I483" s="57">
        <v>0.33</v>
      </c>
      <c r="J483" s="56">
        <v>0</v>
      </c>
      <c r="K483" s="56" t="s">
        <v>6</v>
      </c>
      <c r="L483" s="56">
        <v>3</v>
      </c>
    </row>
    <row r="484" spans="1:12" x14ac:dyDescent="0.2">
      <c r="A484" s="55"/>
      <c r="B484" s="56">
        <v>2006</v>
      </c>
      <c r="C484" s="56">
        <v>6</v>
      </c>
      <c r="D484" s="56">
        <v>2</v>
      </c>
      <c r="E484" s="56" t="s">
        <v>10</v>
      </c>
      <c r="F484" s="56">
        <v>0</v>
      </c>
      <c r="G484" s="56">
        <v>0</v>
      </c>
      <c r="H484" s="56">
        <v>23</v>
      </c>
      <c r="I484" s="57">
        <v>5.75</v>
      </c>
      <c r="J484" s="56">
        <v>0</v>
      </c>
      <c r="K484" s="56" t="s">
        <v>6</v>
      </c>
      <c r="L484" s="56">
        <v>7</v>
      </c>
    </row>
    <row r="485" spans="1:12" x14ac:dyDescent="0.2">
      <c r="A485" s="55"/>
      <c r="B485" s="58" t="s">
        <v>8</v>
      </c>
      <c r="C485" s="58">
        <v>9</v>
      </c>
      <c r="D485" s="58">
        <v>2</v>
      </c>
      <c r="E485" s="58" t="s">
        <v>10</v>
      </c>
      <c r="F485" s="58">
        <v>0</v>
      </c>
      <c r="G485" s="58">
        <v>0</v>
      </c>
      <c r="H485" s="58">
        <v>24</v>
      </c>
      <c r="I485" s="59">
        <v>3.43</v>
      </c>
      <c r="J485" s="58">
        <v>0</v>
      </c>
      <c r="K485" s="58" t="s">
        <v>6</v>
      </c>
      <c r="L485" s="58">
        <v>10</v>
      </c>
    </row>
    <row r="486" spans="1:12" x14ac:dyDescent="0.2">
      <c r="A486" s="55"/>
      <c r="B486" s="56"/>
      <c r="C486" s="56"/>
      <c r="D486" s="56"/>
      <c r="E486" s="56"/>
      <c r="F486" s="56"/>
      <c r="G486" s="56"/>
      <c r="H486" s="56"/>
      <c r="I486" s="57"/>
      <c r="J486" s="56"/>
      <c r="K486" s="56"/>
      <c r="L486" s="56"/>
    </row>
    <row r="487" spans="1:12" x14ac:dyDescent="0.2">
      <c r="A487" s="55" t="s">
        <v>62</v>
      </c>
      <c r="B487" s="56">
        <v>1991</v>
      </c>
      <c r="C487" s="56">
        <v>0</v>
      </c>
      <c r="D487" s="56" t="s">
        <v>6</v>
      </c>
      <c r="E487" s="56" t="s">
        <v>6</v>
      </c>
      <c r="F487" s="56" t="s">
        <v>6</v>
      </c>
      <c r="G487" s="56" t="s">
        <v>6</v>
      </c>
      <c r="H487" s="56" t="s">
        <v>6</v>
      </c>
      <c r="I487" s="57" t="s">
        <v>6</v>
      </c>
      <c r="J487" s="56">
        <v>0</v>
      </c>
      <c r="K487" s="56" t="s">
        <v>6</v>
      </c>
      <c r="L487" s="56">
        <v>1</v>
      </c>
    </row>
    <row r="488" spans="1:12" x14ac:dyDescent="0.2">
      <c r="A488" s="55"/>
      <c r="B488" s="56">
        <v>1992</v>
      </c>
      <c r="C488" s="56">
        <v>3</v>
      </c>
      <c r="D488" s="56">
        <v>0</v>
      </c>
      <c r="E488" s="56">
        <v>5</v>
      </c>
      <c r="F488" s="56">
        <v>0</v>
      </c>
      <c r="G488" s="56">
        <v>0</v>
      </c>
      <c r="H488" s="56">
        <v>5</v>
      </c>
      <c r="I488" s="57">
        <v>1.67</v>
      </c>
      <c r="J488" s="56">
        <v>2</v>
      </c>
      <c r="K488" s="56" t="s">
        <v>6</v>
      </c>
      <c r="L488" s="56">
        <v>3</v>
      </c>
    </row>
    <row r="489" spans="1:12" x14ac:dyDescent="0.2">
      <c r="A489" s="55"/>
      <c r="B489" s="56">
        <v>1993</v>
      </c>
      <c r="C489" s="56">
        <v>2</v>
      </c>
      <c r="D489" s="56">
        <v>1</v>
      </c>
      <c r="E489" s="56" t="s">
        <v>10</v>
      </c>
      <c r="F489" s="56">
        <v>0</v>
      </c>
      <c r="G489" s="56">
        <v>0</v>
      </c>
      <c r="H489" s="56">
        <v>11</v>
      </c>
      <c r="I489" s="57">
        <v>11</v>
      </c>
      <c r="J489" s="56">
        <v>0</v>
      </c>
      <c r="K489" s="56" t="s">
        <v>6</v>
      </c>
      <c r="L489" s="56">
        <v>6</v>
      </c>
    </row>
    <row r="490" spans="1:12" x14ac:dyDescent="0.2">
      <c r="A490" s="55"/>
      <c r="B490" s="56">
        <v>1994</v>
      </c>
      <c r="C490" s="56">
        <v>1</v>
      </c>
      <c r="D490" s="56">
        <v>0</v>
      </c>
      <c r="E490" s="56">
        <v>0</v>
      </c>
      <c r="F490" s="56">
        <v>0</v>
      </c>
      <c r="G490" s="56">
        <v>0</v>
      </c>
      <c r="H490" s="56">
        <v>0</v>
      </c>
      <c r="I490" s="57">
        <v>0</v>
      </c>
      <c r="J490" s="56">
        <v>0</v>
      </c>
      <c r="K490" s="56" t="s">
        <v>6</v>
      </c>
      <c r="L490" s="56">
        <v>5</v>
      </c>
    </row>
    <row r="491" spans="1:12" x14ac:dyDescent="0.2">
      <c r="A491" s="55"/>
      <c r="B491" s="56">
        <v>1996</v>
      </c>
      <c r="C491" s="56">
        <v>1</v>
      </c>
      <c r="D491" s="56">
        <v>1</v>
      </c>
      <c r="E491" s="56" t="s">
        <v>64</v>
      </c>
      <c r="F491" s="56">
        <v>0</v>
      </c>
      <c r="G491" s="56">
        <v>0</v>
      </c>
      <c r="H491" s="56">
        <v>4</v>
      </c>
      <c r="I491" s="57" t="s">
        <v>6</v>
      </c>
      <c r="J491" s="56">
        <v>0</v>
      </c>
      <c r="K491" s="56" t="s">
        <v>6</v>
      </c>
      <c r="L491" s="56">
        <v>3</v>
      </c>
    </row>
    <row r="492" spans="1:12" x14ac:dyDescent="0.2">
      <c r="A492" s="55"/>
      <c r="B492" s="56">
        <v>1998</v>
      </c>
      <c r="C492" s="56">
        <v>12</v>
      </c>
      <c r="D492" s="56">
        <v>3</v>
      </c>
      <c r="E492" s="56" t="s">
        <v>66</v>
      </c>
      <c r="F492" s="56">
        <v>0</v>
      </c>
      <c r="G492" s="56">
        <v>0</v>
      </c>
      <c r="H492" s="56">
        <v>83</v>
      </c>
      <c r="I492" s="57">
        <v>9.2200000000000006</v>
      </c>
      <c r="J492" s="56">
        <v>1</v>
      </c>
      <c r="K492" s="56" t="s">
        <v>6</v>
      </c>
      <c r="L492" s="56">
        <v>13</v>
      </c>
    </row>
    <row r="493" spans="1:12" x14ac:dyDescent="0.2">
      <c r="A493" s="55"/>
      <c r="B493" s="56">
        <v>1999</v>
      </c>
      <c r="C493" s="56">
        <v>7</v>
      </c>
      <c r="D493" s="56">
        <v>1</v>
      </c>
      <c r="E493" s="56">
        <v>18</v>
      </c>
      <c r="F493" s="56">
        <v>0</v>
      </c>
      <c r="G493" s="56">
        <v>0</v>
      </c>
      <c r="H493" s="56">
        <v>37</v>
      </c>
      <c r="I493" s="57">
        <v>6.17</v>
      </c>
      <c r="J493" s="56">
        <v>2</v>
      </c>
      <c r="K493" s="56" t="s">
        <v>6</v>
      </c>
      <c r="L493" s="56">
        <v>13</v>
      </c>
    </row>
    <row r="494" spans="1:12" x14ac:dyDescent="0.2">
      <c r="A494" s="55"/>
      <c r="B494" s="56">
        <v>2000</v>
      </c>
      <c r="C494" s="56">
        <v>4</v>
      </c>
      <c r="D494" s="56">
        <v>2</v>
      </c>
      <c r="E494" s="56" t="s">
        <v>73</v>
      </c>
      <c r="F494" s="56">
        <v>0</v>
      </c>
      <c r="G494" s="56">
        <v>0</v>
      </c>
      <c r="H494" s="56">
        <v>32</v>
      </c>
      <c r="I494" s="57">
        <v>16</v>
      </c>
      <c r="J494" s="56">
        <v>0</v>
      </c>
      <c r="K494" s="56" t="s">
        <v>6</v>
      </c>
      <c r="L494" s="56">
        <v>7</v>
      </c>
    </row>
    <row r="495" spans="1:12" x14ac:dyDescent="0.2">
      <c r="A495" s="55"/>
      <c r="B495" s="56">
        <v>2001</v>
      </c>
      <c r="C495" s="56">
        <v>1</v>
      </c>
      <c r="D495" s="56">
        <v>0</v>
      </c>
      <c r="E495" s="56">
        <v>5</v>
      </c>
      <c r="F495" s="56">
        <v>0</v>
      </c>
      <c r="G495" s="56">
        <v>0</v>
      </c>
      <c r="H495" s="56">
        <v>5</v>
      </c>
      <c r="I495" s="57">
        <v>5</v>
      </c>
      <c r="J495" s="56">
        <v>0</v>
      </c>
      <c r="K495" s="56" t="s">
        <v>6</v>
      </c>
      <c r="L495" s="56">
        <v>3</v>
      </c>
    </row>
    <row r="496" spans="1:12" x14ac:dyDescent="0.2">
      <c r="A496" s="55"/>
      <c r="B496" s="56">
        <v>2004</v>
      </c>
      <c r="C496" s="56">
        <v>0</v>
      </c>
      <c r="D496" s="56" t="s">
        <v>6</v>
      </c>
      <c r="E496" s="56" t="s">
        <v>6</v>
      </c>
      <c r="F496" s="56" t="s">
        <v>6</v>
      </c>
      <c r="G496" s="56" t="s">
        <v>6</v>
      </c>
      <c r="H496" s="56" t="s">
        <v>6</v>
      </c>
      <c r="I496" s="57" t="s">
        <v>6</v>
      </c>
      <c r="J496" s="56">
        <v>1</v>
      </c>
      <c r="K496" s="56" t="s">
        <v>6</v>
      </c>
      <c r="L496" s="56">
        <v>1</v>
      </c>
    </row>
    <row r="497" spans="1:12" x14ac:dyDescent="0.2">
      <c r="A497" s="55"/>
      <c r="B497" s="58" t="s">
        <v>8</v>
      </c>
      <c r="C497" s="58">
        <v>31</v>
      </c>
      <c r="D497" s="58">
        <v>8</v>
      </c>
      <c r="E497" s="58" t="s">
        <v>66</v>
      </c>
      <c r="F497" s="58">
        <v>0</v>
      </c>
      <c r="G497" s="58">
        <v>0</v>
      </c>
      <c r="H497" s="58">
        <v>177</v>
      </c>
      <c r="I497" s="59">
        <v>7.7</v>
      </c>
      <c r="J497" s="58">
        <v>6</v>
      </c>
      <c r="K497" s="58" t="s">
        <v>6</v>
      </c>
      <c r="L497" s="58">
        <v>55</v>
      </c>
    </row>
    <row r="498" spans="1:12" x14ac:dyDescent="0.2">
      <c r="A498" s="55"/>
      <c r="B498" s="56"/>
      <c r="C498" s="56"/>
      <c r="D498" s="56"/>
      <c r="E498" s="56"/>
      <c r="F498" s="56"/>
      <c r="G498" s="56"/>
      <c r="H498" s="56"/>
      <c r="I498" s="57"/>
      <c r="J498" s="56"/>
      <c r="K498" s="56"/>
      <c r="L498" s="56"/>
    </row>
    <row r="499" spans="1:12" x14ac:dyDescent="0.2">
      <c r="A499" s="55" t="s">
        <v>65</v>
      </c>
      <c r="B499" s="56">
        <v>2009</v>
      </c>
      <c r="C499" s="56">
        <v>4</v>
      </c>
      <c r="D499" s="56">
        <v>0</v>
      </c>
      <c r="E499" s="56">
        <v>7</v>
      </c>
      <c r="F499" s="56">
        <v>0</v>
      </c>
      <c r="G499" s="56">
        <v>0</v>
      </c>
      <c r="H499" s="56">
        <v>15</v>
      </c>
      <c r="I499" s="57">
        <v>3.75</v>
      </c>
      <c r="J499" s="56">
        <v>1</v>
      </c>
      <c r="K499" s="56" t="s">
        <v>6</v>
      </c>
      <c r="L499" s="56">
        <v>4</v>
      </c>
    </row>
    <row r="500" spans="1:12" x14ac:dyDescent="0.2">
      <c r="A500" s="55"/>
      <c r="B500" s="56"/>
      <c r="C500" s="56"/>
      <c r="D500" s="56"/>
      <c r="E500" s="56"/>
      <c r="F500" s="56"/>
      <c r="G500" s="56"/>
      <c r="H500" s="56"/>
      <c r="I500" s="57"/>
      <c r="J500" s="56"/>
      <c r="K500" s="56"/>
      <c r="L500" s="56"/>
    </row>
    <row r="501" spans="1:12" x14ac:dyDescent="0.2">
      <c r="A501" s="55" t="s">
        <v>1289</v>
      </c>
      <c r="B501" s="56">
        <v>2017</v>
      </c>
      <c r="C501" s="60">
        <v>0</v>
      </c>
      <c r="D501" s="60">
        <v>0</v>
      </c>
      <c r="E501" s="60">
        <v>0</v>
      </c>
      <c r="F501" s="60">
        <v>0</v>
      </c>
      <c r="G501" s="60">
        <v>0</v>
      </c>
      <c r="H501" s="60">
        <v>0</v>
      </c>
      <c r="I501" s="66" t="e">
        <f t="shared" ref="I501" si="49">H501/(C501-D501)</f>
        <v>#DIV/0!</v>
      </c>
      <c r="J501" s="56"/>
      <c r="K501" s="56"/>
      <c r="L501" s="56">
        <v>1</v>
      </c>
    </row>
    <row r="502" spans="1:12" x14ac:dyDescent="0.2">
      <c r="A502" s="55"/>
      <c r="B502" s="47">
        <v>2018</v>
      </c>
      <c r="C502" s="60">
        <v>1</v>
      </c>
      <c r="D502" s="60">
        <v>0</v>
      </c>
      <c r="E502" s="51">
        <v>26</v>
      </c>
      <c r="F502" s="60">
        <v>0</v>
      </c>
      <c r="G502" s="60">
        <v>0</v>
      </c>
      <c r="H502" s="60">
        <v>26</v>
      </c>
      <c r="I502" s="63">
        <f>H502/(C502-D502)</f>
        <v>26</v>
      </c>
      <c r="J502" s="56"/>
      <c r="K502" s="56"/>
      <c r="L502" s="56"/>
    </row>
    <row r="503" spans="1:12" x14ac:dyDescent="0.2">
      <c r="A503" s="55"/>
      <c r="B503" s="58" t="s">
        <v>8</v>
      </c>
      <c r="C503" s="58">
        <f>SUM(C501:C502)</f>
        <v>1</v>
      </c>
      <c r="D503" s="58">
        <f>SUM(D501:D502)</f>
        <v>0</v>
      </c>
      <c r="E503" s="58">
        <v>26</v>
      </c>
      <c r="F503" s="58">
        <f>SUM(F501:F502)</f>
        <v>0</v>
      </c>
      <c r="G503" s="58">
        <f>SUM(G501:G502)</f>
        <v>0</v>
      </c>
      <c r="H503" s="58">
        <f>SUM(H501:H502)</f>
        <v>26</v>
      </c>
      <c r="I503" s="59">
        <f>H503/(C503-D503)</f>
        <v>26</v>
      </c>
      <c r="J503" s="58">
        <f>SUM(J501:J501)</f>
        <v>0</v>
      </c>
      <c r="K503" s="58">
        <f>SUM(K501:K501)</f>
        <v>0</v>
      </c>
      <c r="L503" s="58">
        <f>SUM(L501:L501)</f>
        <v>1</v>
      </c>
    </row>
    <row r="504" spans="1:12" x14ac:dyDescent="0.2">
      <c r="A504" s="55"/>
      <c r="B504" s="56"/>
      <c r="C504" s="56"/>
      <c r="D504" s="56"/>
      <c r="E504" s="56"/>
      <c r="F504" s="56"/>
      <c r="G504" s="56"/>
      <c r="H504" s="56"/>
      <c r="I504" s="57"/>
      <c r="J504" s="56"/>
      <c r="K504" s="56"/>
      <c r="L504" s="56"/>
    </row>
    <row r="505" spans="1:12" x14ac:dyDescent="0.2">
      <c r="A505" s="55" t="s">
        <v>508</v>
      </c>
      <c r="B505" s="56">
        <v>2003</v>
      </c>
      <c r="C505" s="56">
        <v>0</v>
      </c>
      <c r="D505" s="56" t="s">
        <v>6</v>
      </c>
      <c r="E505" s="56" t="s">
        <v>6</v>
      </c>
      <c r="F505" s="56" t="s">
        <v>6</v>
      </c>
      <c r="G505" s="56" t="s">
        <v>6</v>
      </c>
      <c r="H505" s="56" t="s">
        <v>6</v>
      </c>
      <c r="I505" s="57" t="s">
        <v>6</v>
      </c>
      <c r="J505" s="56">
        <v>0</v>
      </c>
      <c r="K505" s="56" t="s">
        <v>6</v>
      </c>
      <c r="L505" s="56">
        <v>1</v>
      </c>
    </row>
    <row r="506" spans="1:12" x14ac:dyDescent="0.2">
      <c r="A506" s="55"/>
      <c r="B506" s="56"/>
      <c r="C506" s="56"/>
      <c r="D506" s="56"/>
      <c r="E506" s="56"/>
      <c r="F506" s="56"/>
      <c r="G506" s="56"/>
      <c r="H506" s="56"/>
      <c r="I506" s="57"/>
      <c r="J506" s="56"/>
      <c r="K506" s="56"/>
      <c r="L506" s="56"/>
    </row>
    <row r="507" spans="1:12" x14ac:dyDescent="0.2">
      <c r="A507" s="55" t="s">
        <v>509</v>
      </c>
      <c r="B507" s="56">
        <v>2003</v>
      </c>
      <c r="C507" s="56">
        <v>1</v>
      </c>
      <c r="D507" s="56">
        <v>1</v>
      </c>
      <c r="E507" s="56" t="s">
        <v>33</v>
      </c>
      <c r="F507" s="56">
        <v>0</v>
      </c>
      <c r="G507" s="56">
        <v>0</v>
      </c>
      <c r="H507" s="56">
        <v>9</v>
      </c>
      <c r="I507" s="57" t="s">
        <v>6</v>
      </c>
      <c r="J507" s="56">
        <v>0</v>
      </c>
      <c r="K507" s="56" t="s">
        <v>6</v>
      </c>
      <c r="L507" s="56">
        <v>1</v>
      </c>
    </row>
    <row r="508" spans="1:12" x14ac:dyDescent="0.2">
      <c r="A508" s="55"/>
      <c r="B508" s="56"/>
      <c r="C508" s="56"/>
      <c r="D508" s="56"/>
      <c r="E508" s="56"/>
      <c r="F508" s="56"/>
      <c r="G508" s="56"/>
      <c r="H508" s="56"/>
      <c r="I508" s="57"/>
      <c r="J508" s="56"/>
      <c r="K508" s="56"/>
      <c r="L508" s="56"/>
    </row>
    <row r="509" spans="1:12" x14ac:dyDescent="0.2">
      <c r="A509" s="55" t="s">
        <v>510</v>
      </c>
      <c r="B509" s="56">
        <v>1994</v>
      </c>
      <c r="C509" s="56">
        <v>0</v>
      </c>
      <c r="D509" s="56" t="s">
        <v>6</v>
      </c>
      <c r="E509" s="56" t="s">
        <v>6</v>
      </c>
      <c r="F509" s="56" t="s">
        <v>6</v>
      </c>
      <c r="G509" s="56" t="s">
        <v>6</v>
      </c>
      <c r="H509" s="56" t="s">
        <v>6</v>
      </c>
      <c r="I509" s="57" t="s">
        <v>6</v>
      </c>
      <c r="J509" s="56">
        <v>0</v>
      </c>
      <c r="K509" s="56" t="s">
        <v>6</v>
      </c>
      <c r="L509" s="56">
        <v>1</v>
      </c>
    </row>
    <row r="510" spans="1:12" x14ac:dyDescent="0.2">
      <c r="A510" s="55"/>
      <c r="B510" s="56"/>
      <c r="C510" s="56"/>
      <c r="D510" s="56"/>
      <c r="E510" s="56"/>
      <c r="F510" s="56"/>
      <c r="G510" s="56"/>
      <c r="H510" s="56"/>
      <c r="I510" s="57"/>
      <c r="J510" s="56"/>
      <c r="K510" s="56"/>
      <c r="L510" s="56"/>
    </row>
    <row r="511" spans="1:12" x14ac:dyDescent="0.2">
      <c r="A511" s="55" t="s">
        <v>511</v>
      </c>
      <c r="B511" s="56">
        <v>1993</v>
      </c>
      <c r="C511" s="56">
        <v>1</v>
      </c>
      <c r="D511" s="56">
        <v>0</v>
      </c>
      <c r="E511" s="56">
        <v>2</v>
      </c>
      <c r="F511" s="56">
        <v>0</v>
      </c>
      <c r="G511" s="56">
        <v>0</v>
      </c>
      <c r="H511" s="56">
        <v>2</v>
      </c>
      <c r="I511" s="57">
        <v>2</v>
      </c>
      <c r="J511" s="56">
        <v>0</v>
      </c>
      <c r="K511" s="56" t="s">
        <v>6</v>
      </c>
      <c r="L511" s="56">
        <v>1</v>
      </c>
    </row>
    <row r="512" spans="1:12" x14ac:dyDescent="0.2">
      <c r="A512" s="55"/>
      <c r="B512" s="56"/>
      <c r="C512" s="56"/>
      <c r="D512" s="56"/>
      <c r="E512" s="56"/>
      <c r="F512" s="56"/>
      <c r="G512" s="56"/>
      <c r="H512" s="56"/>
      <c r="I512" s="57"/>
      <c r="J512" s="56"/>
      <c r="K512" s="56"/>
      <c r="L512" s="56"/>
    </row>
    <row r="513" spans="1:12" x14ac:dyDescent="0.2">
      <c r="A513" s="55" t="s">
        <v>512</v>
      </c>
      <c r="B513" s="56">
        <v>1992</v>
      </c>
      <c r="C513" s="56">
        <v>3</v>
      </c>
      <c r="D513" s="56">
        <v>3</v>
      </c>
      <c r="E513" s="56" t="s">
        <v>5</v>
      </c>
      <c r="F513" s="56">
        <v>0</v>
      </c>
      <c r="G513" s="56">
        <v>0</v>
      </c>
      <c r="H513" s="56">
        <v>4</v>
      </c>
      <c r="I513" s="57" t="s">
        <v>6</v>
      </c>
      <c r="J513" s="56">
        <v>0</v>
      </c>
      <c r="K513" s="56" t="s">
        <v>6</v>
      </c>
      <c r="L513" s="56">
        <v>3</v>
      </c>
    </row>
    <row r="514" spans="1:12" x14ac:dyDescent="0.2">
      <c r="A514" s="55"/>
      <c r="B514" s="56">
        <v>1993</v>
      </c>
      <c r="C514" s="56">
        <v>5</v>
      </c>
      <c r="D514" s="56">
        <v>0</v>
      </c>
      <c r="E514" s="56">
        <v>10</v>
      </c>
      <c r="F514" s="56">
        <v>0</v>
      </c>
      <c r="G514" s="56">
        <v>0</v>
      </c>
      <c r="H514" s="56">
        <v>18</v>
      </c>
      <c r="I514" s="57">
        <v>3.6</v>
      </c>
      <c r="J514" s="56">
        <v>3</v>
      </c>
      <c r="K514" s="56" t="s">
        <v>6</v>
      </c>
      <c r="L514" s="56">
        <v>8</v>
      </c>
    </row>
    <row r="515" spans="1:12" x14ac:dyDescent="0.2">
      <c r="A515" s="55"/>
      <c r="B515" s="56">
        <v>1994</v>
      </c>
      <c r="C515" s="56">
        <v>1</v>
      </c>
      <c r="D515" s="56">
        <v>0</v>
      </c>
      <c r="E515" s="56">
        <v>0</v>
      </c>
      <c r="F515" s="56">
        <v>0</v>
      </c>
      <c r="G515" s="56">
        <v>0</v>
      </c>
      <c r="H515" s="56">
        <v>0</v>
      </c>
      <c r="I515" s="57">
        <v>0</v>
      </c>
      <c r="J515" s="56">
        <v>1</v>
      </c>
      <c r="K515" s="56" t="s">
        <v>6</v>
      </c>
      <c r="L515" s="56">
        <v>2</v>
      </c>
    </row>
    <row r="516" spans="1:12" x14ac:dyDescent="0.2">
      <c r="A516" s="55"/>
      <c r="B516" s="56">
        <v>1995</v>
      </c>
      <c r="C516" s="56">
        <v>0</v>
      </c>
      <c r="D516" s="56" t="s">
        <v>6</v>
      </c>
      <c r="E516" s="56" t="s">
        <v>6</v>
      </c>
      <c r="F516" s="56" t="s">
        <v>6</v>
      </c>
      <c r="G516" s="56" t="s">
        <v>6</v>
      </c>
      <c r="H516" s="56" t="s">
        <v>6</v>
      </c>
      <c r="I516" s="57" t="s">
        <v>6</v>
      </c>
      <c r="J516" s="56">
        <v>0</v>
      </c>
      <c r="K516" s="56" t="s">
        <v>6</v>
      </c>
      <c r="L516" s="56">
        <v>1</v>
      </c>
    </row>
    <row r="517" spans="1:12" x14ac:dyDescent="0.2">
      <c r="A517" s="55"/>
      <c r="B517" s="58" t="s">
        <v>8</v>
      </c>
      <c r="C517" s="58">
        <v>9</v>
      </c>
      <c r="D517" s="58">
        <v>3</v>
      </c>
      <c r="E517" s="58">
        <v>10</v>
      </c>
      <c r="F517" s="58">
        <v>0</v>
      </c>
      <c r="G517" s="58">
        <v>0</v>
      </c>
      <c r="H517" s="58">
        <v>22</v>
      </c>
      <c r="I517" s="59">
        <v>3.67</v>
      </c>
      <c r="J517" s="58">
        <v>4</v>
      </c>
      <c r="K517" s="58" t="s">
        <v>6</v>
      </c>
      <c r="L517" s="58">
        <v>14</v>
      </c>
    </row>
    <row r="518" spans="1:12" x14ac:dyDescent="0.2">
      <c r="A518" s="55"/>
      <c r="B518" s="56"/>
      <c r="C518" s="56"/>
      <c r="D518" s="56"/>
      <c r="E518" s="56"/>
      <c r="F518" s="56"/>
      <c r="G518" s="56"/>
      <c r="H518" s="56"/>
      <c r="I518" s="57"/>
      <c r="J518" s="56"/>
      <c r="K518" s="56"/>
      <c r="L518" s="56"/>
    </row>
    <row r="519" spans="1:12" x14ac:dyDescent="0.2">
      <c r="A519" s="55" t="s">
        <v>1458</v>
      </c>
      <c r="B519" s="51">
        <v>2023</v>
      </c>
      <c r="C519" s="60">
        <v>0</v>
      </c>
      <c r="D519" s="60">
        <v>0</v>
      </c>
      <c r="E519" s="51">
        <v>0</v>
      </c>
      <c r="F519" s="60">
        <v>0</v>
      </c>
      <c r="G519" s="72">
        <v>0</v>
      </c>
      <c r="H519" s="60">
        <v>0</v>
      </c>
      <c r="I519" s="66" t="e">
        <v>#DIV/0!</v>
      </c>
      <c r="J519" s="56"/>
      <c r="K519" s="56"/>
      <c r="L519" s="56"/>
    </row>
    <row r="520" spans="1:12" x14ac:dyDescent="0.2">
      <c r="A520" s="55"/>
      <c r="B520" s="58" t="s">
        <v>8</v>
      </c>
      <c r="C520" s="58">
        <f>SUM(C519)</f>
        <v>0</v>
      </c>
      <c r="D520" s="58">
        <f>SUM(D519)</f>
        <v>0</v>
      </c>
      <c r="E520" s="58">
        <v>0</v>
      </c>
      <c r="F520" s="58">
        <f>SUM(F519)</f>
        <v>0</v>
      </c>
      <c r="G520" s="58">
        <f>SUM(G519)</f>
        <v>0</v>
      </c>
      <c r="H520" s="58">
        <f>SUM(H519)</f>
        <v>0</v>
      </c>
      <c r="I520" s="59" t="e">
        <f>H520/(C520-D520)</f>
        <v>#DIV/0!</v>
      </c>
      <c r="J520" s="58"/>
      <c r="K520" s="58"/>
      <c r="L520" s="58"/>
    </row>
    <row r="521" spans="1:12" x14ac:dyDescent="0.2">
      <c r="A521" s="55"/>
      <c r="B521" s="56"/>
      <c r="C521" s="56"/>
      <c r="D521" s="56"/>
      <c r="E521" s="56"/>
      <c r="F521" s="56"/>
      <c r="G521" s="56"/>
      <c r="H521" s="56"/>
      <c r="I521" s="57"/>
      <c r="J521" s="56"/>
      <c r="K521" s="56"/>
      <c r="L521" s="56"/>
    </row>
    <row r="522" spans="1:12" x14ac:dyDescent="0.2">
      <c r="A522" s="55" t="s">
        <v>513</v>
      </c>
      <c r="B522" s="56">
        <v>1991</v>
      </c>
      <c r="C522" s="56">
        <v>4</v>
      </c>
      <c r="D522" s="56">
        <v>3</v>
      </c>
      <c r="E522" s="56">
        <v>3</v>
      </c>
      <c r="F522" s="56">
        <v>0</v>
      </c>
      <c r="G522" s="56">
        <v>0</v>
      </c>
      <c r="H522" s="56">
        <v>3</v>
      </c>
      <c r="I522" s="57">
        <v>3</v>
      </c>
      <c r="J522" s="56">
        <v>0</v>
      </c>
      <c r="K522" s="56" t="s">
        <v>6</v>
      </c>
      <c r="L522" s="56">
        <v>4</v>
      </c>
    </row>
    <row r="523" spans="1:12" x14ac:dyDescent="0.2">
      <c r="A523" s="55"/>
      <c r="B523" s="56">
        <v>1992</v>
      </c>
      <c r="C523" s="56">
        <v>2</v>
      </c>
      <c r="D523" s="56">
        <v>0</v>
      </c>
      <c r="E523" s="56">
        <v>0</v>
      </c>
      <c r="F523" s="56">
        <v>0</v>
      </c>
      <c r="G523" s="56">
        <v>0</v>
      </c>
      <c r="H523" s="56">
        <v>0</v>
      </c>
      <c r="I523" s="57">
        <v>0</v>
      </c>
      <c r="J523" s="56">
        <v>0</v>
      </c>
      <c r="K523" s="56" t="s">
        <v>6</v>
      </c>
      <c r="L523" s="56">
        <v>2</v>
      </c>
    </row>
    <row r="524" spans="1:12" x14ac:dyDescent="0.2">
      <c r="A524" s="55"/>
      <c r="B524" s="58" t="s">
        <v>8</v>
      </c>
      <c r="C524" s="58">
        <v>6</v>
      </c>
      <c r="D524" s="58">
        <v>3</v>
      </c>
      <c r="E524" s="58">
        <v>3</v>
      </c>
      <c r="F524" s="58">
        <v>0</v>
      </c>
      <c r="G524" s="58">
        <v>0</v>
      </c>
      <c r="H524" s="58">
        <v>3</v>
      </c>
      <c r="I524" s="59">
        <v>1</v>
      </c>
      <c r="J524" s="58">
        <v>0</v>
      </c>
      <c r="K524" s="58" t="s">
        <v>6</v>
      </c>
      <c r="L524" s="58">
        <v>6</v>
      </c>
    </row>
    <row r="525" spans="1:12" x14ac:dyDescent="0.2">
      <c r="A525" s="55"/>
      <c r="B525" s="56"/>
      <c r="C525" s="56"/>
      <c r="D525" s="56"/>
      <c r="E525" s="56"/>
      <c r="F525" s="56"/>
      <c r="G525" s="56"/>
      <c r="H525" s="56"/>
      <c r="I525" s="57"/>
      <c r="J525" s="56"/>
      <c r="K525" s="56"/>
      <c r="L525" s="56"/>
    </row>
    <row r="526" spans="1:12" x14ac:dyDescent="0.2">
      <c r="A526" s="55" t="s">
        <v>514</v>
      </c>
      <c r="B526" s="56">
        <v>2000</v>
      </c>
      <c r="C526" s="56">
        <v>1</v>
      </c>
      <c r="D526" s="56">
        <v>1</v>
      </c>
      <c r="E526" s="56" t="s">
        <v>12</v>
      </c>
      <c r="F526" s="56">
        <v>0</v>
      </c>
      <c r="G526" s="56">
        <v>0</v>
      </c>
      <c r="H526" s="56">
        <v>0</v>
      </c>
      <c r="I526" s="57" t="s">
        <v>6</v>
      </c>
      <c r="J526" s="56">
        <v>0</v>
      </c>
      <c r="K526" s="56" t="s">
        <v>6</v>
      </c>
      <c r="L526" s="56">
        <v>2</v>
      </c>
    </row>
    <row r="527" spans="1:12" x14ac:dyDescent="0.2">
      <c r="A527" s="55"/>
      <c r="B527" s="56"/>
      <c r="C527" s="56"/>
      <c r="D527" s="56"/>
      <c r="E527" s="56"/>
      <c r="F527" s="56"/>
      <c r="G527" s="56"/>
      <c r="H527" s="56"/>
      <c r="I527" s="57"/>
      <c r="J527" s="56"/>
      <c r="K527" s="56"/>
      <c r="L527" s="56"/>
    </row>
    <row r="528" spans="1:12" x14ac:dyDescent="0.2">
      <c r="A528" s="55" t="s">
        <v>67</v>
      </c>
      <c r="B528" s="56">
        <v>2000</v>
      </c>
      <c r="C528" s="56">
        <v>1</v>
      </c>
      <c r="D528" s="56">
        <v>1</v>
      </c>
      <c r="E528" s="56" t="s">
        <v>31</v>
      </c>
      <c r="F528" s="56">
        <v>0</v>
      </c>
      <c r="G528" s="56">
        <v>0</v>
      </c>
      <c r="H528" s="56">
        <v>1</v>
      </c>
      <c r="I528" s="57" t="s">
        <v>6</v>
      </c>
      <c r="J528" s="56">
        <v>1</v>
      </c>
      <c r="K528" s="56" t="s">
        <v>6</v>
      </c>
      <c r="L528" s="56">
        <v>1</v>
      </c>
    </row>
    <row r="529" spans="1:12" x14ac:dyDescent="0.2">
      <c r="A529" s="55"/>
      <c r="B529" s="56"/>
      <c r="C529" s="56"/>
      <c r="D529" s="56"/>
      <c r="E529" s="56"/>
      <c r="F529" s="56"/>
      <c r="G529" s="56"/>
      <c r="H529" s="56"/>
      <c r="I529" s="57"/>
      <c r="J529" s="56"/>
      <c r="K529" s="56"/>
      <c r="L529" s="56"/>
    </row>
    <row r="530" spans="1:12" x14ac:dyDescent="0.2">
      <c r="A530" s="55" t="s">
        <v>515</v>
      </c>
      <c r="B530" s="56">
        <v>2009</v>
      </c>
      <c r="C530" s="56">
        <v>2</v>
      </c>
      <c r="D530" s="56">
        <v>1</v>
      </c>
      <c r="E530" s="56" t="s">
        <v>12</v>
      </c>
      <c r="F530" s="56">
        <v>0</v>
      </c>
      <c r="G530" s="56">
        <v>0</v>
      </c>
      <c r="H530" s="56">
        <v>0</v>
      </c>
      <c r="I530" s="57">
        <v>0</v>
      </c>
      <c r="J530" s="56">
        <v>0</v>
      </c>
      <c r="K530" s="56" t="s">
        <v>6</v>
      </c>
      <c r="L530" s="56">
        <v>2</v>
      </c>
    </row>
    <row r="531" spans="1:12" x14ac:dyDescent="0.2">
      <c r="A531" s="55"/>
      <c r="B531" s="56"/>
      <c r="C531" s="56"/>
      <c r="D531" s="56"/>
      <c r="E531" s="56"/>
      <c r="F531" s="56"/>
      <c r="G531" s="56"/>
      <c r="H531" s="56"/>
      <c r="I531" s="57"/>
      <c r="J531" s="56"/>
      <c r="K531" s="56"/>
      <c r="L531" s="56"/>
    </row>
    <row r="532" spans="1:12" x14ac:dyDescent="0.2">
      <c r="A532" s="55" t="s">
        <v>989</v>
      </c>
      <c r="B532" s="56">
        <v>2015</v>
      </c>
      <c r="C532" s="51">
        <v>5</v>
      </c>
      <c r="D532" s="51">
        <v>0</v>
      </c>
      <c r="E532" s="51">
        <v>49</v>
      </c>
      <c r="F532" s="51">
        <v>0</v>
      </c>
      <c r="G532" s="51">
        <v>0</v>
      </c>
      <c r="H532" s="51">
        <v>91</v>
      </c>
      <c r="I532" s="57">
        <f>H532/(C532-D532)</f>
        <v>18.2</v>
      </c>
      <c r="J532" s="56"/>
      <c r="K532" s="56"/>
      <c r="L532" s="56"/>
    </row>
    <row r="533" spans="1:12" x14ac:dyDescent="0.2">
      <c r="A533" s="55"/>
      <c r="B533" s="56">
        <v>2016</v>
      </c>
      <c r="C533" s="47">
        <v>3</v>
      </c>
      <c r="D533" s="47">
        <v>0</v>
      </c>
      <c r="E533" s="51">
        <v>62</v>
      </c>
      <c r="F533" s="47">
        <v>1</v>
      </c>
      <c r="G533" s="47">
        <v>0</v>
      </c>
      <c r="H533" s="47">
        <v>127</v>
      </c>
      <c r="I533" s="66">
        <f t="shared" ref="I533:I534" si="50">H533/(C533-D533)</f>
        <v>42.333333333333336</v>
      </c>
      <c r="J533" s="56"/>
      <c r="K533" s="56"/>
      <c r="L533" s="56">
        <v>4</v>
      </c>
    </row>
    <row r="534" spans="1:12" x14ac:dyDescent="0.2">
      <c r="A534" s="55"/>
      <c r="B534" s="56">
        <v>2017</v>
      </c>
      <c r="C534" s="60">
        <v>1</v>
      </c>
      <c r="D534" s="60">
        <v>0</v>
      </c>
      <c r="E534" s="51">
        <v>15</v>
      </c>
      <c r="F534" s="60">
        <v>0</v>
      </c>
      <c r="G534" s="60">
        <v>0</v>
      </c>
      <c r="H534" s="60">
        <v>15</v>
      </c>
      <c r="I534" s="62">
        <f t="shared" si="50"/>
        <v>15</v>
      </c>
      <c r="J534" s="56"/>
      <c r="K534" s="56"/>
      <c r="L534" s="56"/>
    </row>
    <row r="535" spans="1:12" x14ac:dyDescent="0.2">
      <c r="A535" s="55"/>
      <c r="B535" s="47">
        <v>2018</v>
      </c>
      <c r="C535" s="60">
        <v>4</v>
      </c>
      <c r="D535" s="60">
        <v>0</v>
      </c>
      <c r="E535" s="51">
        <v>56</v>
      </c>
      <c r="F535" s="60">
        <v>1</v>
      </c>
      <c r="G535" s="60">
        <v>0</v>
      </c>
      <c r="H535" s="60">
        <v>117</v>
      </c>
      <c r="I535" s="63">
        <f>H535/(C535-D535)</f>
        <v>29.25</v>
      </c>
      <c r="J535" s="56"/>
      <c r="K535" s="56"/>
      <c r="L535" s="56"/>
    </row>
    <row r="536" spans="1:12" x14ac:dyDescent="0.2">
      <c r="A536" s="55"/>
      <c r="B536" s="58" t="s">
        <v>8</v>
      </c>
      <c r="C536" s="58">
        <f>SUM(C532:C535)</f>
        <v>13</v>
      </c>
      <c r="D536" s="58">
        <f>SUM(D532:D535)</f>
        <v>0</v>
      </c>
      <c r="E536" s="58">
        <v>62</v>
      </c>
      <c r="F536" s="58">
        <f>SUM(F532:F535)</f>
        <v>2</v>
      </c>
      <c r="G536" s="58">
        <f>SUM(G532:G535)</f>
        <v>0</v>
      </c>
      <c r="H536" s="58">
        <f>SUM(H532:H535)</f>
        <v>350</v>
      </c>
      <c r="I536" s="59">
        <f>H536/(C536-D536)</f>
        <v>26.923076923076923</v>
      </c>
      <c r="J536" s="58">
        <f>SUM(J532:J532)</f>
        <v>0</v>
      </c>
      <c r="K536" s="58">
        <f>SUM(K532:K532)</f>
        <v>0</v>
      </c>
      <c r="L536" s="58">
        <f>SUM(L532:L533)</f>
        <v>4</v>
      </c>
    </row>
    <row r="538" spans="1:12" x14ac:dyDescent="0.2">
      <c r="A538" s="55" t="s">
        <v>1318</v>
      </c>
      <c r="B538" s="47">
        <v>2018</v>
      </c>
      <c r="C538" s="60">
        <v>1</v>
      </c>
      <c r="D538" s="60">
        <v>0</v>
      </c>
      <c r="E538" s="51">
        <v>0</v>
      </c>
      <c r="F538" s="60">
        <v>0</v>
      </c>
      <c r="G538" s="60">
        <v>0</v>
      </c>
      <c r="H538" s="60">
        <v>0</v>
      </c>
      <c r="I538" s="63">
        <f>H538/(C538-D538)</f>
        <v>0</v>
      </c>
      <c r="J538" s="56"/>
      <c r="K538" s="56"/>
      <c r="L538" s="56"/>
    </row>
    <row r="539" spans="1:12" x14ac:dyDescent="0.2">
      <c r="A539" s="55"/>
      <c r="B539" s="58" t="s">
        <v>8</v>
      </c>
      <c r="C539" s="58">
        <f>SUM(C538)</f>
        <v>1</v>
      </c>
      <c r="D539" s="58">
        <f>SUM(D538)</f>
        <v>0</v>
      </c>
      <c r="E539" s="58">
        <v>0</v>
      </c>
      <c r="F539" s="58">
        <f>SUM(F538)</f>
        <v>0</v>
      </c>
      <c r="G539" s="58">
        <f>SUM(G538)</f>
        <v>0</v>
      </c>
      <c r="H539" s="58">
        <f>SUM(H538)</f>
        <v>0</v>
      </c>
      <c r="I539" s="59">
        <f>H539/(C539-D539)</f>
        <v>0</v>
      </c>
      <c r="J539" s="58"/>
      <c r="K539" s="58"/>
      <c r="L539" s="58"/>
    </row>
    <row r="540" spans="1:12" x14ac:dyDescent="0.2">
      <c r="A540" s="55"/>
      <c r="B540" s="56"/>
      <c r="C540" s="60"/>
      <c r="D540" s="60"/>
      <c r="F540" s="60"/>
      <c r="G540" s="60"/>
      <c r="H540" s="60"/>
      <c r="I540" s="62"/>
      <c r="J540" s="56"/>
      <c r="K540" s="56"/>
      <c r="L540" s="56"/>
    </row>
    <row r="541" spans="1:12" x14ac:dyDescent="0.2">
      <c r="A541" s="55" t="s">
        <v>516</v>
      </c>
      <c r="B541" s="56">
        <v>1991</v>
      </c>
      <c r="C541" s="56">
        <v>1</v>
      </c>
      <c r="D541" s="56">
        <v>1</v>
      </c>
      <c r="E541" s="56" t="s">
        <v>31</v>
      </c>
      <c r="F541" s="56">
        <v>0</v>
      </c>
      <c r="G541" s="56">
        <v>0</v>
      </c>
      <c r="H541" s="56">
        <v>1</v>
      </c>
      <c r="I541" s="57" t="s">
        <v>6</v>
      </c>
      <c r="J541" s="56">
        <v>0</v>
      </c>
      <c r="K541" s="56" t="s">
        <v>6</v>
      </c>
      <c r="L541" s="56">
        <v>1</v>
      </c>
    </row>
    <row r="542" spans="1:12" x14ac:dyDescent="0.2">
      <c r="A542" s="55"/>
      <c r="B542" s="56"/>
      <c r="C542" s="56"/>
      <c r="D542" s="56"/>
      <c r="E542" s="56"/>
      <c r="F542" s="56"/>
      <c r="G542" s="56"/>
      <c r="H542" s="56"/>
      <c r="I542" s="57"/>
      <c r="J542" s="56"/>
      <c r="K542" s="56"/>
      <c r="L542" s="56"/>
    </row>
    <row r="543" spans="1:12" x14ac:dyDescent="0.2">
      <c r="A543" s="55" t="s">
        <v>68</v>
      </c>
      <c r="B543" s="56">
        <v>2000</v>
      </c>
      <c r="C543" s="56">
        <v>1</v>
      </c>
      <c r="D543" s="56">
        <v>1</v>
      </c>
      <c r="E543" s="56" t="s">
        <v>12</v>
      </c>
      <c r="F543" s="56">
        <v>0</v>
      </c>
      <c r="G543" s="56">
        <v>0</v>
      </c>
      <c r="H543" s="56">
        <v>0</v>
      </c>
      <c r="I543" s="57" t="s">
        <v>6</v>
      </c>
      <c r="J543" s="56">
        <v>0</v>
      </c>
      <c r="K543" s="56" t="s">
        <v>6</v>
      </c>
      <c r="L543" s="56">
        <v>1</v>
      </c>
    </row>
    <row r="544" spans="1:12" x14ac:dyDescent="0.2">
      <c r="A544" s="55"/>
      <c r="B544" s="56">
        <v>2001</v>
      </c>
      <c r="C544" s="56">
        <v>1</v>
      </c>
      <c r="D544" s="56">
        <v>0</v>
      </c>
      <c r="E544" s="56">
        <v>0</v>
      </c>
      <c r="F544" s="56">
        <v>0</v>
      </c>
      <c r="G544" s="56">
        <v>0</v>
      </c>
      <c r="H544" s="56">
        <v>0</v>
      </c>
      <c r="I544" s="57">
        <v>0</v>
      </c>
      <c r="J544" s="56">
        <v>0</v>
      </c>
      <c r="K544" s="56" t="s">
        <v>6</v>
      </c>
      <c r="L544" s="56">
        <v>2</v>
      </c>
    </row>
    <row r="545" spans="1:12" x14ac:dyDescent="0.2">
      <c r="A545" s="55"/>
      <c r="B545" s="58" t="s">
        <v>8</v>
      </c>
      <c r="C545" s="58">
        <v>2</v>
      </c>
      <c r="D545" s="58">
        <v>1</v>
      </c>
      <c r="E545" s="58" t="s">
        <v>12</v>
      </c>
      <c r="F545" s="58">
        <v>0</v>
      </c>
      <c r="G545" s="58">
        <v>0</v>
      </c>
      <c r="H545" s="58">
        <v>0</v>
      </c>
      <c r="I545" s="59">
        <v>0</v>
      </c>
      <c r="J545" s="58">
        <v>0</v>
      </c>
      <c r="K545" s="58" t="s">
        <v>6</v>
      </c>
      <c r="L545" s="58">
        <v>3</v>
      </c>
    </row>
    <row r="546" spans="1:12" x14ac:dyDescent="0.2">
      <c r="A546" s="55"/>
      <c r="B546" s="56"/>
      <c r="C546" s="56"/>
      <c r="D546" s="56"/>
      <c r="E546" s="56"/>
      <c r="F546" s="56"/>
      <c r="G546" s="56"/>
      <c r="H546" s="56"/>
      <c r="I546" s="57"/>
      <c r="J546" s="56"/>
      <c r="K546" s="56"/>
      <c r="L546" s="56"/>
    </row>
    <row r="547" spans="1:12" x14ac:dyDescent="0.2">
      <c r="A547" s="55" t="s">
        <v>69</v>
      </c>
      <c r="B547" s="56">
        <v>1991</v>
      </c>
      <c r="C547" s="56">
        <v>5</v>
      </c>
      <c r="D547" s="56">
        <v>1</v>
      </c>
      <c r="E547" s="56">
        <v>13</v>
      </c>
      <c r="F547" s="56">
        <v>0</v>
      </c>
      <c r="G547" s="56">
        <v>0</v>
      </c>
      <c r="H547" s="56">
        <v>14</v>
      </c>
      <c r="I547" s="57">
        <v>3.5</v>
      </c>
      <c r="J547" s="56">
        <v>2</v>
      </c>
      <c r="K547" s="56" t="s">
        <v>6</v>
      </c>
      <c r="L547" s="56">
        <v>5</v>
      </c>
    </row>
    <row r="548" spans="1:12" x14ac:dyDescent="0.2">
      <c r="A548" s="55"/>
      <c r="B548" s="56">
        <v>1992</v>
      </c>
      <c r="C548" s="56">
        <v>7</v>
      </c>
      <c r="D548" s="56">
        <v>1</v>
      </c>
      <c r="E548" s="56">
        <v>12</v>
      </c>
      <c r="F548" s="56">
        <v>0</v>
      </c>
      <c r="G548" s="56">
        <v>0</v>
      </c>
      <c r="H548" s="56">
        <v>28</v>
      </c>
      <c r="I548" s="57">
        <v>4.67</v>
      </c>
      <c r="J548" s="56">
        <v>3</v>
      </c>
      <c r="K548" s="56" t="s">
        <v>6</v>
      </c>
      <c r="L548" s="56">
        <v>7</v>
      </c>
    </row>
    <row r="549" spans="1:12" x14ac:dyDescent="0.2">
      <c r="A549" s="55"/>
      <c r="B549" s="56">
        <v>1993</v>
      </c>
      <c r="C549" s="56">
        <v>8</v>
      </c>
      <c r="D549" s="56">
        <v>0</v>
      </c>
      <c r="E549" s="56">
        <v>14</v>
      </c>
      <c r="F549" s="56">
        <v>0</v>
      </c>
      <c r="G549" s="56">
        <v>0</v>
      </c>
      <c r="H549" s="56">
        <v>40</v>
      </c>
      <c r="I549" s="57">
        <v>5</v>
      </c>
      <c r="J549" s="56">
        <v>2</v>
      </c>
      <c r="K549" s="56" t="s">
        <v>6</v>
      </c>
      <c r="L549" s="56">
        <v>8</v>
      </c>
    </row>
    <row r="550" spans="1:12" x14ac:dyDescent="0.2">
      <c r="A550" s="55"/>
      <c r="B550" s="58" t="s">
        <v>8</v>
      </c>
      <c r="C550" s="58">
        <v>20</v>
      </c>
      <c r="D550" s="58">
        <v>2</v>
      </c>
      <c r="E550" s="58">
        <v>14</v>
      </c>
      <c r="F550" s="58">
        <v>0</v>
      </c>
      <c r="G550" s="58">
        <v>0</v>
      </c>
      <c r="H550" s="58">
        <v>82</v>
      </c>
      <c r="I550" s="59">
        <v>4.5599999999999996</v>
      </c>
      <c r="J550" s="58">
        <v>7</v>
      </c>
      <c r="K550" s="58" t="s">
        <v>6</v>
      </c>
      <c r="L550" s="58">
        <v>20</v>
      </c>
    </row>
    <row r="551" spans="1:12" x14ac:dyDescent="0.2">
      <c r="A551" s="55"/>
      <c r="B551" s="56"/>
      <c r="C551" s="56"/>
      <c r="D551" s="56"/>
      <c r="E551" s="56"/>
      <c r="F551" s="56"/>
      <c r="G551" s="56"/>
      <c r="H551" s="56"/>
      <c r="I551" s="57"/>
      <c r="J551" s="56"/>
      <c r="K551" s="56"/>
      <c r="L551" s="56"/>
    </row>
    <row r="552" spans="1:12" x14ac:dyDescent="0.2">
      <c r="A552" s="55" t="s">
        <v>517</v>
      </c>
      <c r="B552" s="56">
        <v>2006</v>
      </c>
      <c r="C552" s="56">
        <v>0</v>
      </c>
      <c r="D552" s="56" t="s">
        <v>6</v>
      </c>
      <c r="E552" s="56" t="s">
        <v>6</v>
      </c>
      <c r="F552" s="56" t="s">
        <v>6</v>
      </c>
      <c r="G552" s="56" t="s">
        <v>6</v>
      </c>
      <c r="H552" s="56" t="s">
        <v>6</v>
      </c>
      <c r="I552" s="57" t="s">
        <v>6</v>
      </c>
      <c r="J552" s="56">
        <v>1</v>
      </c>
      <c r="K552" s="56" t="s">
        <v>6</v>
      </c>
      <c r="L552" s="56">
        <v>1</v>
      </c>
    </row>
    <row r="553" spans="1:12" x14ac:dyDescent="0.2">
      <c r="A553" s="55"/>
      <c r="B553" s="56"/>
      <c r="C553" s="56"/>
      <c r="D553" s="56"/>
      <c r="E553" s="56"/>
      <c r="F553" s="56"/>
      <c r="G553" s="56"/>
      <c r="H553" s="56"/>
      <c r="I553" s="57"/>
      <c r="J553" s="56"/>
      <c r="K553" s="56"/>
      <c r="L553" s="56"/>
    </row>
    <row r="554" spans="1:12" x14ac:dyDescent="0.2">
      <c r="A554" s="55" t="s">
        <v>518</v>
      </c>
      <c r="B554" s="56">
        <v>2003</v>
      </c>
      <c r="C554" s="56">
        <v>1</v>
      </c>
      <c r="D554" s="56">
        <v>0</v>
      </c>
      <c r="E554" s="56">
        <v>25</v>
      </c>
      <c r="F554" s="56">
        <v>0</v>
      </c>
      <c r="G554" s="56">
        <v>0</v>
      </c>
      <c r="H554" s="56">
        <v>25</v>
      </c>
      <c r="I554" s="57">
        <v>25</v>
      </c>
      <c r="J554" s="56">
        <v>1</v>
      </c>
      <c r="K554" s="56" t="s">
        <v>6</v>
      </c>
      <c r="L554" s="56">
        <v>1</v>
      </c>
    </row>
    <row r="555" spans="1:12" x14ac:dyDescent="0.2">
      <c r="A555" s="55"/>
      <c r="B555" s="56">
        <v>2005</v>
      </c>
      <c r="C555" s="56">
        <v>2</v>
      </c>
      <c r="D555" s="56">
        <v>0</v>
      </c>
      <c r="E555" s="56">
        <v>4</v>
      </c>
      <c r="F555" s="56">
        <v>0</v>
      </c>
      <c r="G555" s="56">
        <v>0</v>
      </c>
      <c r="H555" s="56">
        <v>4</v>
      </c>
      <c r="I555" s="57">
        <v>2</v>
      </c>
      <c r="J555" s="56">
        <v>1</v>
      </c>
      <c r="K555" s="56" t="s">
        <v>6</v>
      </c>
      <c r="L555" s="56">
        <v>2</v>
      </c>
    </row>
    <row r="556" spans="1:12" x14ac:dyDescent="0.2">
      <c r="A556" s="55"/>
      <c r="B556" s="58" t="s">
        <v>8</v>
      </c>
      <c r="C556" s="58">
        <v>3</v>
      </c>
      <c r="D556" s="58">
        <v>0</v>
      </c>
      <c r="E556" s="58"/>
      <c r="F556" s="58">
        <v>0</v>
      </c>
      <c r="G556" s="58">
        <v>0</v>
      </c>
      <c r="H556" s="58">
        <v>29</v>
      </c>
      <c r="I556" s="59">
        <v>9.67</v>
      </c>
      <c r="J556" s="58">
        <v>2</v>
      </c>
      <c r="K556" s="58" t="s">
        <v>6</v>
      </c>
      <c r="L556" s="58">
        <v>3</v>
      </c>
    </row>
    <row r="557" spans="1:12" x14ac:dyDescent="0.2">
      <c r="A557" s="55"/>
      <c r="B557" s="56"/>
      <c r="C557" s="56"/>
      <c r="D557" s="56"/>
      <c r="E557" s="56"/>
      <c r="F557" s="56"/>
      <c r="G557" s="56"/>
      <c r="H557" s="56"/>
      <c r="I557" s="57"/>
      <c r="J557" s="56"/>
      <c r="K557" s="56"/>
      <c r="L557" s="56"/>
    </row>
    <row r="558" spans="1:12" x14ac:dyDescent="0.2">
      <c r="A558" s="55" t="s">
        <v>519</v>
      </c>
      <c r="B558" s="56">
        <v>1993</v>
      </c>
      <c r="C558" s="56">
        <v>1</v>
      </c>
      <c r="D558" s="56">
        <v>0</v>
      </c>
      <c r="E558" s="56">
        <v>1</v>
      </c>
      <c r="F558" s="56">
        <v>0</v>
      </c>
      <c r="G558" s="56">
        <v>0</v>
      </c>
      <c r="H558" s="56">
        <v>1</v>
      </c>
      <c r="I558" s="57">
        <v>1</v>
      </c>
      <c r="J558" s="56">
        <v>0</v>
      </c>
      <c r="K558" s="56" t="s">
        <v>6</v>
      </c>
      <c r="L558" s="56">
        <v>1</v>
      </c>
    </row>
    <row r="559" spans="1:12" x14ac:dyDescent="0.2">
      <c r="A559" s="55"/>
      <c r="B559" s="56"/>
      <c r="C559" s="56"/>
      <c r="D559" s="56"/>
      <c r="E559" s="56"/>
      <c r="F559" s="56"/>
      <c r="G559" s="56"/>
      <c r="H559" s="56"/>
      <c r="I559" s="57"/>
      <c r="J559" s="56"/>
      <c r="K559" s="56"/>
      <c r="L559" s="56"/>
    </row>
    <row r="560" spans="1:12" x14ac:dyDescent="0.2">
      <c r="A560" s="55" t="s">
        <v>520</v>
      </c>
      <c r="B560" s="56">
        <v>1992</v>
      </c>
      <c r="C560" s="56">
        <v>1</v>
      </c>
      <c r="D560" s="56">
        <v>1</v>
      </c>
      <c r="E560" s="56" t="s">
        <v>5</v>
      </c>
      <c r="F560" s="56">
        <v>0</v>
      </c>
      <c r="G560" s="56">
        <v>0</v>
      </c>
      <c r="H560" s="56">
        <v>2</v>
      </c>
      <c r="I560" s="57" t="s">
        <v>6</v>
      </c>
      <c r="J560" s="56">
        <v>1</v>
      </c>
      <c r="K560" s="56" t="s">
        <v>6</v>
      </c>
      <c r="L560" s="56">
        <v>1</v>
      </c>
    </row>
    <row r="561" spans="1:12" x14ac:dyDescent="0.2">
      <c r="A561" s="55"/>
      <c r="B561" s="56"/>
      <c r="C561" s="56"/>
      <c r="D561" s="56"/>
      <c r="E561" s="56"/>
      <c r="F561" s="56"/>
      <c r="G561" s="56"/>
      <c r="H561" s="56"/>
      <c r="I561" s="57"/>
      <c r="J561" s="56"/>
      <c r="K561" s="56"/>
      <c r="L561" s="56"/>
    </row>
    <row r="562" spans="1:12" x14ac:dyDescent="0.2">
      <c r="A562" s="55" t="s">
        <v>521</v>
      </c>
      <c r="B562" s="56">
        <v>1991</v>
      </c>
      <c r="C562" s="56">
        <v>7</v>
      </c>
      <c r="D562" s="56">
        <v>0</v>
      </c>
      <c r="E562" s="56">
        <v>7</v>
      </c>
      <c r="F562" s="56">
        <v>0</v>
      </c>
      <c r="G562" s="56">
        <v>0</v>
      </c>
      <c r="H562" s="56">
        <v>20</v>
      </c>
      <c r="I562" s="57">
        <v>2.86</v>
      </c>
      <c r="J562" s="56">
        <v>0</v>
      </c>
      <c r="K562" s="56" t="s">
        <v>6</v>
      </c>
      <c r="L562" s="56">
        <v>7</v>
      </c>
    </row>
    <row r="563" spans="1:12" x14ac:dyDescent="0.2">
      <c r="A563" s="55"/>
      <c r="B563" s="56">
        <v>1992</v>
      </c>
      <c r="C563" s="56">
        <v>7</v>
      </c>
      <c r="D563" s="56">
        <v>0</v>
      </c>
      <c r="E563" s="56">
        <v>30</v>
      </c>
      <c r="F563" s="56">
        <v>0</v>
      </c>
      <c r="G563" s="56">
        <v>0</v>
      </c>
      <c r="H563" s="56">
        <v>43</v>
      </c>
      <c r="I563" s="57">
        <v>6.14</v>
      </c>
      <c r="J563" s="56">
        <v>1</v>
      </c>
      <c r="K563" s="56" t="s">
        <v>6</v>
      </c>
      <c r="L563" s="56">
        <v>7</v>
      </c>
    </row>
    <row r="564" spans="1:12" x14ac:dyDescent="0.2">
      <c r="A564" s="55"/>
      <c r="B564" s="58" t="s">
        <v>8</v>
      </c>
      <c r="C564" s="58">
        <v>14</v>
      </c>
      <c r="D564" s="58">
        <v>0</v>
      </c>
      <c r="E564" s="58">
        <v>30</v>
      </c>
      <c r="F564" s="58">
        <v>0</v>
      </c>
      <c r="G564" s="58">
        <v>0</v>
      </c>
      <c r="H564" s="58">
        <v>63</v>
      </c>
      <c r="I564" s="59">
        <v>4.5</v>
      </c>
      <c r="J564" s="58">
        <v>1</v>
      </c>
      <c r="K564" s="58" t="s">
        <v>6</v>
      </c>
      <c r="L564" s="58">
        <v>14</v>
      </c>
    </row>
    <row r="565" spans="1:12" x14ac:dyDescent="0.2">
      <c r="A565" s="55"/>
      <c r="B565" s="56"/>
      <c r="C565" s="56"/>
      <c r="D565" s="56"/>
      <c r="E565" s="56"/>
      <c r="F565" s="56"/>
      <c r="G565" s="56"/>
      <c r="H565" s="56"/>
      <c r="I565" s="57"/>
      <c r="J565" s="56"/>
      <c r="K565" s="56"/>
      <c r="L565" s="56"/>
    </row>
    <row r="566" spans="1:12" x14ac:dyDescent="0.2">
      <c r="A566" s="55" t="s">
        <v>70</v>
      </c>
      <c r="B566" s="56">
        <v>2003</v>
      </c>
      <c r="C566" s="56">
        <v>4</v>
      </c>
      <c r="D566" s="56">
        <v>1</v>
      </c>
      <c r="E566" s="56">
        <v>7</v>
      </c>
      <c r="F566" s="56">
        <v>0</v>
      </c>
      <c r="G566" s="56">
        <v>0</v>
      </c>
      <c r="H566" s="56">
        <v>19</v>
      </c>
      <c r="I566" s="57">
        <f t="shared" ref="I566:I569" si="51">H566/(C566-D566)</f>
        <v>6.333333333333333</v>
      </c>
      <c r="J566" s="56">
        <v>0</v>
      </c>
      <c r="K566" s="56" t="s">
        <v>6</v>
      </c>
      <c r="L566" s="56">
        <v>4</v>
      </c>
    </row>
    <row r="567" spans="1:12" x14ac:dyDescent="0.2">
      <c r="A567" s="55"/>
      <c r="B567" s="56">
        <v>2007</v>
      </c>
      <c r="C567" s="56">
        <v>2</v>
      </c>
      <c r="D567" s="56">
        <v>0</v>
      </c>
      <c r="E567" s="56">
        <v>49</v>
      </c>
      <c r="F567" s="56">
        <v>0</v>
      </c>
      <c r="G567" s="56">
        <v>0</v>
      </c>
      <c r="H567" s="56">
        <v>88</v>
      </c>
      <c r="I567" s="57">
        <f t="shared" si="51"/>
        <v>44</v>
      </c>
      <c r="J567" s="56">
        <v>0</v>
      </c>
      <c r="K567" s="56" t="s">
        <v>6</v>
      </c>
      <c r="L567" s="56">
        <v>2</v>
      </c>
    </row>
    <row r="568" spans="1:12" x14ac:dyDescent="0.2">
      <c r="A568" s="55"/>
      <c r="B568" s="56">
        <v>2008</v>
      </c>
      <c r="C568" s="56">
        <v>2</v>
      </c>
      <c r="D568" s="56">
        <v>0</v>
      </c>
      <c r="E568" s="56">
        <v>15</v>
      </c>
      <c r="F568" s="56">
        <v>0</v>
      </c>
      <c r="G568" s="56">
        <v>0</v>
      </c>
      <c r="H568" s="56">
        <v>21</v>
      </c>
      <c r="I568" s="57">
        <f t="shared" si="51"/>
        <v>10.5</v>
      </c>
      <c r="J568" s="56">
        <v>1</v>
      </c>
      <c r="K568" s="56" t="s">
        <v>6</v>
      </c>
      <c r="L568" s="56">
        <v>2</v>
      </c>
    </row>
    <row r="569" spans="1:12" x14ac:dyDescent="0.2">
      <c r="A569" s="55"/>
      <c r="B569" s="56">
        <v>2009</v>
      </c>
      <c r="C569" s="56">
        <v>2</v>
      </c>
      <c r="D569" s="56">
        <v>0</v>
      </c>
      <c r="E569" s="56">
        <v>24</v>
      </c>
      <c r="F569" s="56">
        <v>0</v>
      </c>
      <c r="G569" s="56">
        <v>0</v>
      </c>
      <c r="H569" s="56">
        <v>34</v>
      </c>
      <c r="I569" s="57">
        <f t="shared" si="51"/>
        <v>17</v>
      </c>
      <c r="J569" s="56">
        <v>1</v>
      </c>
      <c r="K569" s="56" t="s">
        <v>6</v>
      </c>
      <c r="L569" s="56">
        <v>2</v>
      </c>
    </row>
    <row r="570" spans="1:12" x14ac:dyDescent="0.2">
      <c r="A570" s="55"/>
      <c r="B570" s="56">
        <v>2011</v>
      </c>
      <c r="C570" s="47">
        <v>1</v>
      </c>
      <c r="D570" s="47">
        <v>0</v>
      </c>
      <c r="E570" s="51">
        <v>0</v>
      </c>
      <c r="F570" s="47">
        <v>0</v>
      </c>
      <c r="G570" s="47">
        <v>0</v>
      </c>
      <c r="H570" s="47">
        <v>0</v>
      </c>
      <c r="I570" s="57">
        <f t="shared" ref="I570" si="52">H570/(C570-D570)</f>
        <v>0</v>
      </c>
      <c r="J570" s="56"/>
      <c r="K570" s="56"/>
      <c r="L570" s="56"/>
    </row>
    <row r="571" spans="1:12" x14ac:dyDescent="0.2">
      <c r="A571" s="55"/>
      <c r="B571" s="58" t="s">
        <v>8</v>
      </c>
      <c r="C571" s="58">
        <f t="shared" ref="C571:H571" si="53">SUM(C566:C570)</f>
        <v>11</v>
      </c>
      <c r="D571" s="58">
        <f t="shared" si="53"/>
        <v>1</v>
      </c>
      <c r="E571" s="58">
        <v>49</v>
      </c>
      <c r="F571" s="58">
        <f t="shared" si="53"/>
        <v>0</v>
      </c>
      <c r="G571" s="58">
        <f t="shared" si="53"/>
        <v>0</v>
      </c>
      <c r="H571" s="58">
        <f t="shared" si="53"/>
        <v>162</v>
      </c>
      <c r="I571" s="59">
        <f>H571/(C571-D571)</f>
        <v>16.2</v>
      </c>
      <c r="J571" s="58">
        <v>2</v>
      </c>
      <c r="K571" s="58" t="s">
        <v>6</v>
      </c>
      <c r="L571" s="58">
        <f>SUM(L566:L570)</f>
        <v>10</v>
      </c>
    </row>
    <row r="572" spans="1:12" x14ac:dyDescent="0.2">
      <c r="A572" s="55"/>
      <c r="B572" s="56"/>
      <c r="C572" s="56"/>
      <c r="D572" s="56"/>
      <c r="E572" s="56"/>
      <c r="F572" s="56"/>
      <c r="G572" s="56"/>
      <c r="H572" s="56"/>
      <c r="I572" s="57"/>
      <c r="J572" s="56"/>
      <c r="K572" s="56"/>
      <c r="L572" s="56"/>
    </row>
    <row r="573" spans="1:12" x14ac:dyDescent="0.2">
      <c r="A573" s="55" t="s">
        <v>72</v>
      </c>
      <c r="B573" s="56">
        <v>1995</v>
      </c>
      <c r="C573" s="56">
        <v>0</v>
      </c>
      <c r="D573" s="56" t="s">
        <v>6</v>
      </c>
      <c r="E573" s="56" t="s">
        <v>6</v>
      </c>
      <c r="F573" s="56" t="s">
        <v>6</v>
      </c>
      <c r="G573" s="56" t="s">
        <v>6</v>
      </c>
      <c r="H573" s="56" t="s">
        <v>6</v>
      </c>
      <c r="I573" s="57" t="e">
        <f t="shared" ref="I573:I589" si="54">H573/(C573-D573)</f>
        <v>#VALUE!</v>
      </c>
      <c r="J573" s="56">
        <v>0</v>
      </c>
      <c r="K573" s="56" t="s">
        <v>6</v>
      </c>
      <c r="L573" s="56">
        <v>1</v>
      </c>
    </row>
    <row r="574" spans="1:12" x14ac:dyDescent="0.2">
      <c r="A574" s="55"/>
      <c r="B574" s="56">
        <v>1996</v>
      </c>
      <c r="C574" s="56">
        <v>6</v>
      </c>
      <c r="D574" s="56">
        <v>0</v>
      </c>
      <c r="E574" s="56">
        <v>18</v>
      </c>
      <c r="F574" s="56">
        <v>0</v>
      </c>
      <c r="G574" s="56">
        <v>0</v>
      </c>
      <c r="H574" s="56">
        <v>32</v>
      </c>
      <c r="I574" s="57">
        <f t="shared" si="54"/>
        <v>5.333333333333333</v>
      </c>
      <c r="J574" s="56">
        <v>0</v>
      </c>
      <c r="K574" s="56" t="s">
        <v>6</v>
      </c>
      <c r="L574" s="56">
        <v>6</v>
      </c>
    </row>
    <row r="575" spans="1:12" x14ac:dyDescent="0.2">
      <c r="A575" s="55"/>
      <c r="B575" s="56">
        <v>1997</v>
      </c>
      <c r="C575" s="56">
        <v>4</v>
      </c>
      <c r="D575" s="56">
        <v>1</v>
      </c>
      <c r="E575" s="56">
        <v>7</v>
      </c>
      <c r="F575" s="56">
        <v>0</v>
      </c>
      <c r="G575" s="56">
        <v>0</v>
      </c>
      <c r="H575" s="56">
        <v>13</v>
      </c>
      <c r="I575" s="57">
        <f t="shared" si="54"/>
        <v>4.333333333333333</v>
      </c>
      <c r="J575" s="56">
        <v>1</v>
      </c>
      <c r="K575" s="56" t="s">
        <v>6</v>
      </c>
      <c r="L575" s="56">
        <v>4</v>
      </c>
    </row>
    <row r="576" spans="1:12" x14ac:dyDescent="0.2">
      <c r="A576" s="55"/>
      <c r="B576" s="56">
        <v>1998</v>
      </c>
      <c r="C576" s="56">
        <v>1</v>
      </c>
      <c r="D576" s="56">
        <v>0</v>
      </c>
      <c r="E576" s="56">
        <v>2</v>
      </c>
      <c r="F576" s="56">
        <v>0</v>
      </c>
      <c r="G576" s="56">
        <v>0</v>
      </c>
      <c r="H576" s="56">
        <v>2</v>
      </c>
      <c r="I576" s="57">
        <f t="shared" si="54"/>
        <v>2</v>
      </c>
      <c r="J576" s="56">
        <v>0</v>
      </c>
      <c r="K576" s="56" t="s">
        <v>6</v>
      </c>
      <c r="L576" s="56">
        <v>1</v>
      </c>
    </row>
    <row r="577" spans="1:12" x14ac:dyDescent="0.2">
      <c r="A577" s="55"/>
      <c r="B577" s="56">
        <v>2001</v>
      </c>
      <c r="C577" s="56">
        <v>1</v>
      </c>
      <c r="D577" s="56">
        <v>0</v>
      </c>
      <c r="E577" s="56">
        <v>7</v>
      </c>
      <c r="F577" s="56">
        <v>0</v>
      </c>
      <c r="G577" s="56">
        <v>0</v>
      </c>
      <c r="H577" s="56">
        <v>7</v>
      </c>
      <c r="I577" s="57">
        <f t="shared" si="54"/>
        <v>7</v>
      </c>
      <c r="J577" s="56">
        <v>0</v>
      </c>
      <c r="K577" s="56" t="s">
        <v>6</v>
      </c>
      <c r="L577" s="56">
        <v>1</v>
      </c>
    </row>
    <row r="578" spans="1:12" x14ac:dyDescent="0.2">
      <c r="A578" s="55"/>
      <c r="B578" s="56">
        <v>2003</v>
      </c>
      <c r="C578" s="56">
        <v>0</v>
      </c>
      <c r="D578" s="56" t="s">
        <v>6</v>
      </c>
      <c r="E578" s="56" t="s">
        <v>6</v>
      </c>
      <c r="F578" s="56" t="s">
        <v>6</v>
      </c>
      <c r="G578" s="56" t="s">
        <v>6</v>
      </c>
      <c r="H578" s="56" t="s">
        <v>6</v>
      </c>
      <c r="I578" s="57" t="e">
        <f t="shared" si="54"/>
        <v>#VALUE!</v>
      </c>
      <c r="J578" s="56">
        <v>0</v>
      </c>
      <c r="K578" s="56" t="s">
        <v>6</v>
      </c>
      <c r="L578" s="56">
        <v>1</v>
      </c>
    </row>
    <row r="579" spans="1:12" x14ac:dyDescent="0.2">
      <c r="A579" s="55"/>
      <c r="B579" s="56">
        <v>2004</v>
      </c>
      <c r="C579" s="56">
        <v>3</v>
      </c>
      <c r="D579" s="56">
        <v>0</v>
      </c>
      <c r="E579" s="56">
        <v>30</v>
      </c>
      <c r="F579" s="56">
        <v>0</v>
      </c>
      <c r="G579" s="56">
        <v>0</v>
      </c>
      <c r="H579" s="56">
        <v>30</v>
      </c>
      <c r="I579" s="57">
        <f t="shared" si="54"/>
        <v>10</v>
      </c>
      <c r="J579" s="56">
        <v>0</v>
      </c>
      <c r="K579" s="56" t="s">
        <v>6</v>
      </c>
      <c r="L579" s="56">
        <v>3</v>
      </c>
    </row>
    <row r="580" spans="1:12" x14ac:dyDescent="0.2">
      <c r="A580" s="55"/>
      <c r="B580" s="56">
        <v>2007</v>
      </c>
      <c r="C580" s="56">
        <v>2</v>
      </c>
      <c r="D580" s="56">
        <v>0</v>
      </c>
      <c r="E580" s="56">
        <v>22</v>
      </c>
      <c r="F580" s="56">
        <v>0</v>
      </c>
      <c r="G580" s="56">
        <v>0</v>
      </c>
      <c r="H580" s="56">
        <v>33</v>
      </c>
      <c r="I580" s="57">
        <f t="shared" si="54"/>
        <v>16.5</v>
      </c>
      <c r="J580" s="56">
        <v>0</v>
      </c>
      <c r="K580" s="56" t="s">
        <v>6</v>
      </c>
      <c r="L580" s="56">
        <v>3</v>
      </c>
    </row>
    <row r="581" spans="1:12" x14ac:dyDescent="0.2">
      <c r="A581" s="55"/>
      <c r="B581" s="56">
        <v>2008</v>
      </c>
      <c r="C581" s="56">
        <v>1</v>
      </c>
      <c r="D581" s="56">
        <v>1</v>
      </c>
      <c r="E581" s="56" t="s">
        <v>12</v>
      </c>
      <c r="F581" s="56">
        <v>0</v>
      </c>
      <c r="G581" s="56">
        <v>0</v>
      </c>
      <c r="H581" s="56">
        <v>0</v>
      </c>
      <c r="I581" s="57" t="e">
        <f t="shared" si="54"/>
        <v>#DIV/0!</v>
      </c>
      <c r="J581" s="56">
        <v>0</v>
      </c>
      <c r="K581" s="56" t="s">
        <v>6</v>
      </c>
      <c r="L581" s="56">
        <v>1</v>
      </c>
    </row>
    <row r="582" spans="1:12" x14ac:dyDescent="0.2">
      <c r="A582" s="55"/>
      <c r="B582" s="56">
        <v>2009</v>
      </c>
      <c r="C582" s="56">
        <v>1</v>
      </c>
      <c r="D582" s="56">
        <v>0</v>
      </c>
      <c r="E582" s="56">
        <v>0</v>
      </c>
      <c r="F582" s="56">
        <v>0</v>
      </c>
      <c r="G582" s="56">
        <v>0</v>
      </c>
      <c r="H582" s="56">
        <v>0</v>
      </c>
      <c r="I582" s="57">
        <f t="shared" si="54"/>
        <v>0</v>
      </c>
      <c r="J582" s="56">
        <v>1</v>
      </c>
      <c r="K582" s="56" t="s">
        <v>6</v>
      </c>
      <c r="L582" s="56">
        <v>2</v>
      </c>
    </row>
    <row r="583" spans="1:12" x14ac:dyDescent="0.2">
      <c r="A583" s="55"/>
      <c r="B583" s="56">
        <v>2010</v>
      </c>
      <c r="C583" s="56">
        <v>2</v>
      </c>
      <c r="D583" s="56">
        <v>1</v>
      </c>
      <c r="E583" s="56">
        <v>9</v>
      </c>
      <c r="F583" s="56">
        <v>0</v>
      </c>
      <c r="G583" s="56">
        <v>0</v>
      </c>
      <c r="H583" s="56">
        <v>10</v>
      </c>
      <c r="I583" s="57">
        <f t="shared" si="54"/>
        <v>10</v>
      </c>
      <c r="J583" s="56">
        <v>1</v>
      </c>
      <c r="K583" s="56" t="s">
        <v>6</v>
      </c>
      <c r="L583" s="56">
        <v>5</v>
      </c>
    </row>
    <row r="584" spans="1:12" x14ac:dyDescent="0.2">
      <c r="A584" s="55"/>
      <c r="B584" s="56">
        <v>2011</v>
      </c>
      <c r="C584" s="47">
        <v>6</v>
      </c>
      <c r="D584" s="47">
        <v>2</v>
      </c>
      <c r="E584" s="51" t="s">
        <v>89</v>
      </c>
      <c r="F584" s="47">
        <v>0</v>
      </c>
      <c r="G584" s="47">
        <v>0</v>
      </c>
      <c r="H584" s="47">
        <v>61</v>
      </c>
      <c r="I584" s="57">
        <f t="shared" si="54"/>
        <v>15.25</v>
      </c>
      <c r="J584" s="56"/>
      <c r="K584" s="56"/>
      <c r="L584" s="56"/>
    </row>
    <row r="585" spans="1:12" x14ac:dyDescent="0.2">
      <c r="A585" s="55"/>
      <c r="B585" s="56">
        <v>2012</v>
      </c>
      <c r="C585" s="47">
        <v>4</v>
      </c>
      <c r="D585" s="47">
        <v>1</v>
      </c>
      <c r="E585" s="51">
        <v>18</v>
      </c>
      <c r="F585" s="47">
        <v>0</v>
      </c>
      <c r="G585" s="47">
        <v>0</v>
      </c>
      <c r="H585" s="47">
        <v>33</v>
      </c>
      <c r="I585" s="57">
        <f t="shared" si="54"/>
        <v>11</v>
      </c>
      <c r="J585" s="56"/>
      <c r="K585" s="56"/>
      <c r="L585" s="56"/>
    </row>
    <row r="586" spans="1:12" x14ac:dyDescent="0.2">
      <c r="A586" s="55"/>
      <c r="B586" s="56">
        <v>2013</v>
      </c>
      <c r="C586" s="56"/>
      <c r="D586" s="56"/>
      <c r="E586" s="56"/>
      <c r="F586" s="56"/>
      <c r="G586" s="56"/>
      <c r="H586" s="56"/>
      <c r="I586" s="57" t="e">
        <f t="shared" si="54"/>
        <v>#DIV/0!</v>
      </c>
      <c r="J586" s="56"/>
      <c r="K586" s="56"/>
      <c r="L586" s="56"/>
    </row>
    <row r="587" spans="1:12" x14ac:dyDescent="0.2">
      <c r="A587" s="55"/>
      <c r="B587" s="56">
        <v>2014</v>
      </c>
      <c r="C587" s="47">
        <v>6</v>
      </c>
      <c r="D587" s="47">
        <v>2</v>
      </c>
      <c r="E587" s="51" t="s">
        <v>89</v>
      </c>
      <c r="F587" s="51">
        <v>0</v>
      </c>
      <c r="G587" s="51">
        <v>0</v>
      </c>
      <c r="H587" s="47">
        <v>62</v>
      </c>
      <c r="I587" s="57">
        <f t="shared" si="54"/>
        <v>15.5</v>
      </c>
      <c r="J587" s="56"/>
      <c r="K587" s="56"/>
      <c r="L587" s="56"/>
    </row>
    <row r="588" spans="1:12" x14ac:dyDescent="0.2">
      <c r="A588" s="55"/>
      <c r="B588" s="56">
        <v>2016</v>
      </c>
      <c r="C588" s="47">
        <v>4</v>
      </c>
      <c r="D588" s="47">
        <v>0</v>
      </c>
      <c r="E588" s="51">
        <v>33</v>
      </c>
      <c r="F588" s="47">
        <v>0</v>
      </c>
      <c r="G588" s="47">
        <v>0</v>
      </c>
      <c r="H588" s="47">
        <v>58</v>
      </c>
      <c r="I588" s="66">
        <f t="shared" si="54"/>
        <v>14.5</v>
      </c>
      <c r="J588" s="56"/>
      <c r="K588" s="56"/>
      <c r="L588" s="47">
        <v>4</v>
      </c>
    </row>
    <row r="589" spans="1:12" x14ac:dyDescent="0.2">
      <c r="A589" s="55"/>
      <c r="B589" s="56">
        <v>2017</v>
      </c>
      <c r="C589" s="60">
        <v>4</v>
      </c>
      <c r="D589" s="60">
        <v>0</v>
      </c>
      <c r="E589" s="51">
        <v>39</v>
      </c>
      <c r="F589" s="60">
        <v>0</v>
      </c>
      <c r="G589" s="60">
        <v>0</v>
      </c>
      <c r="H589" s="60">
        <v>62</v>
      </c>
      <c r="I589" s="62">
        <f t="shared" si="54"/>
        <v>15.5</v>
      </c>
      <c r="J589" s="56"/>
      <c r="K589" s="56"/>
      <c r="L589" s="47"/>
    </row>
    <row r="590" spans="1:12" x14ac:dyDescent="0.2">
      <c r="A590" s="55"/>
      <c r="B590" s="47">
        <v>2018</v>
      </c>
      <c r="C590" s="60">
        <v>1</v>
      </c>
      <c r="D590" s="60">
        <v>1</v>
      </c>
      <c r="E590" s="51" t="s">
        <v>18</v>
      </c>
      <c r="F590" s="60">
        <v>0</v>
      </c>
      <c r="G590" s="60">
        <v>0</v>
      </c>
      <c r="H590" s="60">
        <v>15</v>
      </c>
      <c r="I590" s="63" t="e">
        <f>H590/(C590-D590)</f>
        <v>#DIV/0!</v>
      </c>
      <c r="J590" s="56"/>
      <c r="K590" s="56"/>
      <c r="L590" s="47"/>
    </row>
    <row r="591" spans="1:12" x14ac:dyDescent="0.2">
      <c r="A591" s="55"/>
      <c r="B591" s="58" t="s">
        <v>8</v>
      </c>
      <c r="C591" s="58">
        <f>SUM(C573:C590)</f>
        <v>46</v>
      </c>
      <c r="D591" s="58">
        <f>SUM(D573:D590)</f>
        <v>9</v>
      </c>
      <c r="E591" s="58">
        <v>39</v>
      </c>
      <c r="F591" s="58">
        <f>SUM(F573:F590)</f>
        <v>0</v>
      </c>
      <c r="G591" s="58">
        <f>SUM(G573:G590)</f>
        <v>0</v>
      </c>
      <c r="H591" s="58">
        <f>SUM(H573:H590)</f>
        <v>418</v>
      </c>
      <c r="I591" s="59">
        <f>H591/(C591-D591)</f>
        <v>11.297297297297296</v>
      </c>
      <c r="J591" s="58">
        <v>3</v>
      </c>
      <c r="K591" s="58" t="s">
        <v>6</v>
      </c>
      <c r="L591" s="58">
        <f>SUM(L573:L588)</f>
        <v>32</v>
      </c>
    </row>
    <row r="592" spans="1:12" x14ac:dyDescent="0.2">
      <c r="A592" s="55"/>
      <c r="B592" s="56"/>
      <c r="C592" s="56"/>
      <c r="D592" s="56"/>
      <c r="E592" s="56"/>
      <c r="F592" s="56"/>
      <c r="G592" s="56"/>
      <c r="H592" s="56"/>
      <c r="I592" s="57"/>
      <c r="J592" s="56"/>
      <c r="K592" s="56"/>
      <c r="L592" s="56"/>
    </row>
    <row r="593" spans="1:12" x14ac:dyDescent="0.2">
      <c r="A593" s="55" t="s">
        <v>1363</v>
      </c>
      <c r="B593" s="51">
        <v>2019</v>
      </c>
      <c r="C593" s="60">
        <v>8</v>
      </c>
      <c r="D593" s="60">
        <v>7</v>
      </c>
      <c r="E593" s="51" t="s">
        <v>64</v>
      </c>
      <c r="F593" s="60">
        <v>0</v>
      </c>
      <c r="G593" s="60">
        <v>0</v>
      </c>
      <c r="H593" s="60">
        <v>13</v>
      </c>
      <c r="I593" s="57">
        <f t="shared" ref="I593" si="55">H593/(C593-D593)</f>
        <v>13</v>
      </c>
      <c r="J593" s="56"/>
      <c r="K593" s="56"/>
      <c r="L593" s="56"/>
    </row>
    <row r="594" spans="1:12" x14ac:dyDescent="0.2">
      <c r="A594" s="55"/>
      <c r="B594" s="58" t="s">
        <v>8</v>
      </c>
      <c r="C594" s="58">
        <f>SUM(C593)</f>
        <v>8</v>
      </c>
      <c r="D594" s="58">
        <f>SUM(D593)</f>
        <v>7</v>
      </c>
      <c r="E594" s="58" t="s">
        <v>64</v>
      </c>
      <c r="F594" s="58">
        <f>SUM(F593)</f>
        <v>0</v>
      </c>
      <c r="G594" s="58">
        <f>SUM(G593)</f>
        <v>0</v>
      </c>
      <c r="H594" s="58">
        <f>SUM(H593)</f>
        <v>13</v>
      </c>
      <c r="I594" s="59">
        <f>H594/(C594-D594)</f>
        <v>13</v>
      </c>
      <c r="J594" s="56"/>
      <c r="K594" s="56"/>
      <c r="L594" s="56"/>
    </row>
    <row r="595" spans="1:12" x14ac:dyDescent="0.2">
      <c r="A595" s="55"/>
      <c r="B595" s="56"/>
      <c r="C595" s="56"/>
      <c r="D595" s="56"/>
      <c r="E595" s="56"/>
      <c r="F595" s="56"/>
      <c r="G595" s="56"/>
      <c r="H595" s="56"/>
      <c r="I595" s="57"/>
      <c r="J595" s="56"/>
      <c r="K595" s="56"/>
      <c r="L595" s="56"/>
    </row>
    <row r="596" spans="1:12" x14ac:dyDescent="0.2">
      <c r="A596" s="55" t="s">
        <v>522</v>
      </c>
      <c r="B596" s="56">
        <v>2004</v>
      </c>
      <c r="C596" s="56">
        <v>6</v>
      </c>
      <c r="D596" s="56">
        <v>4</v>
      </c>
      <c r="E596" s="56" t="s">
        <v>21</v>
      </c>
      <c r="F596" s="56">
        <v>0</v>
      </c>
      <c r="G596" s="56">
        <v>0</v>
      </c>
      <c r="H596" s="56">
        <v>19</v>
      </c>
      <c r="I596" s="57">
        <v>9.5</v>
      </c>
      <c r="J596" s="56">
        <v>3</v>
      </c>
      <c r="K596" s="56">
        <v>2</v>
      </c>
      <c r="L596" s="56">
        <v>8</v>
      </c>
    </row>
    <row r="597" spans="1:12" x14ac:dyDescent="0.2">
      <c r="A597" s="55"/>
      <c r="B597" s="56">
        <v>2005</v>
      </c>
      <c r="C597" s="56">
        <v>10</v>
      </c>
      <c r="D597" s="56">
        <v>2</v>
      </c>
      <c r="E597" s="56">
        <v>12</v>
      </c>
      <c r="F597" s="56">
        <v>0</v>
      </c>
      <c r="G597" s="56">
        <v>0</v>
      </c>
      <c r="H597" s="56">
        <v>56</v>
      </c>
      <c r="I597" s="57">
        <v>7</v>
      </c>
      <c r="J597" s="56">
        <v>0</v>
      </c>
      <c r="K597" s="56" t="s">
        <v>6</v>
      </c>
      <c r="L597" s="56">
        <v>14</v>
      </c>
    </row>
    <row r="598" spans="1:12" x14ac:dyDescent="0.2">
      <c r="A598" s="55"/>
      <c r="B598" s="56">
        <v>2006</v>
      </c>
      <c r="C598" s="56">
        <v>1</v>
      </c>
      <c r="D598" s="56">
        <v>0</v>
      </c>
      <c r="E598" s="56">
        <v>2</v>
      </c>
      <c r="F598" s="56">
        <v>0</v>
      </c>
      <c r="G598" s="56">
        <v>0</v>
      </c>
      <c r="H598" s="56">
        <v>2</v>
      </c>
      <c r="I598" s="57">
        <v>2</v>
      </c>
      <c r="J598" s="56">
        <v>1</v>
      </c>
      <c r="K598" s="56">
        <v>1</v>
      </c>
      <c r="L598" s="56">
        <v>1</v>
      </c>
    </row>
    <row r="599" spans="1:12" x14ac:dyDescent="0.2">
      <c r="A599" s="55"/>
      <c r="B599" s="58" t="s">
        <v>8</v>
      </c>
      <c r="C599" s="58">
        <v>17</v>
      </c>
      <c r="D599" s="58">
        <v>6</v>
      </c>
      <c r="E599" s="58">
        <v>12</v>
      </c>
      <c r="F599" s="58">
        <v>0</v>
      </c>
      <c r="G599" s="58">
        <v>0</v>
      </c>
      <c r="H599" s="58">
        <v>77</v>
      </c>
      <c r="I599" s="59">
        <v>7</v>
      </c>
      <c r="J599" s="58">
        <v>4</v>
      </c>
      <c r="K599" s="58">
        <v>3</v>
      </c>
      <c r="L599" s="58">
        <v>23</v>
      </c>
    </row>
    <row r="600" spans="1:12" x14ac:dyDescent="0.2">
      <c r="A600" s="55"/>
      <c r="B600" s="56"/>
      <c r="C600" s="56"/>
      <c r="D600" s="56"/>
      <c r="E600" s="56"/>
      <c r="F600" s="56"/>
      <c r="G600" s="56"/>
      <c r="H600" s="56"/>
      <c r="I600" s="57"/>
      <c r="J600" s="56"/>
      <c r="K600" s="56"/>
      <c r="L600" s="56"/>
    </row>
    <row r="601" spans="1:12" x14ac:dyDescent="0.2">
      <c r="A601" s="55" t="s">
        <v>74</v>
      </c>
      <c r="B601" s="56">
        <v>2006</v>
      </c>
      <c r="C601" s="56">
        <v>6</v>
      </c>
      <c r="D601" s="56">
        <v>1</v>
      </c>
      <c r="E601" s="56" t="s">
        <v>39</v>
      </c>
      <c r="F601" s="56">
        <v>1</v>
      </c>
      <c r="G601" s="56">
        <v>0</v>
      </c>
      <c r="H601" s="56">
        <v>86</v>
      </c>
      <c r="I601" s="57">
        <f t="shared" ref="I601:I604" si="56">H601/(C601-D601)</f>
        <v>17.2</v>
      </c>
      <c r="J601" s="56">
        <v>0</v>
      </c>
      <c r="K601" s="56" t="s">
        <v>6</v>
      </c>
      <c r="L601" s="56">
        <v>6</v>
      </c>
    </row>
    <row r="602" spans="1:12" x14ac:dyDescent="0.2">
      <c r="A602" s="55"/>
      <c r="B602" s="56">
        <v>2007</v>
      </c>
      <c r="C602" s="56">
        <v>7</v>
      </c>
      <c r="D602" s="56">
        <v>0</v>
      </c>
      <c r="E602" s="56">
        <v>9</v>
      </c>
      <c r="F602" s="56">
        <v>0</v>
      </c>
      <c r="G602" s="56">
        <v>0</v>
      </c>
      <c r="H602" s="56">
        <v>28</v>
      </c>
      <c r="I602" s="57">
        <f t="shared" si="56"/>
        <v>4</v>
      </c>
      <c r="J602" s="56">
        <v>7</v>
      </c>
      <c r="K602" s="56" t="s">
        <v>6</v>
      </c>
      <c r="L602" s="56">
        <v>14</v>
      </c>
    </row>
    <row r="603" spans="1:12" x14ac:dyDescent="0.2">
      <c r="A603" s="55"/>
      <c r="B603" s="56">
        <v>2008</v>
      </c>
      <c r="C603" s="56">
        <v>6</v>
      </c>
      <c r="D603" s="56">
        <v>0</v>
      </c>
      <c r="E603" s="56">
        <v>45</v>
      </c>
      <c r="F603" s="56">
        <v>0</v>
      </c>
      <c r="G603" s="56">
        <v>0</v>
      </c>
      <c r="H603" s="56">
        <v>109</v>
      </c>
      <c r="I603" s="57">
        <f t="shared" si="56"/>
        <v>18.166666666666668</v>
      </c>
      <c r="J603" s="56">
        <v>1</v>
      </c>
      <c r="K603" s="56" t="s">
        <v>6</v>
      </c>
      <c r="L603" s="56">
        <v>8</v>
      </c>
    </row>
    <row r="604" spans="1:12" x14ac:dyDescent="0.2">
      <c r="A604" s="55"/>
      <c r="B604" s="56">
        <v>2009</v>
      </c>
      <c r="C604" s="56">
        <v>9</v>
      </c>
      <c r="D604" s="56">
        <v>2</v>
      </c>
      <c r="E604" s="56" t="s">
        <v>111</v>
      </c>
      <c r="F604" s="56">
        <v>1</v>
      </c>
      <c r="G604" s="56">
        <v>0</v>
      </c>
      <c r="H604" s="56">
        <v>165</v>
      </c>
      <c r="I604" s="57">
        <f t="shared" si="56"/>
        <v>23.571428571428573</v>
      </c>
      <c r="J604" s="56">
        <v>5</v>
      </c>
      <c r="K604" s="56" t="s">
        <v>6</v>
      </c>
      <c r="L604" s="56">
        <v>10</v>
      </c>
    </row>
    <row r="605" spans="1:12" x14ac:dyDescent="0.2">
      <c r="A605" s="55"/>
      <c r="B605" s="56">
        <v>2010</v>
      </c>
      <c r="C605" s="56">
        <v>5</v>
      </c>
      <c r="D605" s="56">
        <v>0</v>
      </c>
      <c r="E605" s="56">
        <v>5</v>
      </c>
      <c r="F605" s="56">
        <v>0</v>
      </c>
      <c r="G605" s="56">
        <v>0</v>
      </c>
      <c r="H605" s="56">
        <v>11</v>
      </c>
      <c r="I605" s="57">
        <f>H605/(C605-D605)</f>
        <v>2.2000000000000002</v>
      </c>
      <c r="J605" s="56">
        <v>2</v>
      </c>
      <c r="K605" s="56" t="s">
        <v>6</v>
      </c>
      <c r="L605" s="56">
        <v>7</v>
      </c>
    </row>
    <row r="606" spans="1:12" x14ac:dyDescent="0.2">
      <c r="A606" s="55"/>
      <c r="B606" s="56">
        <v>2011</v>
      </c>
      <c r="C606" s="47">
        <v>3</v>
      </c>
      <c r="D606" s="47">
        <v>1</v>
      </c>
      <c r="E606" s="51">
        <v>8</v>
      </c>
      <c r="F606" s="47">
        <v>0</v>
      </c>
      <c r="G606" s="47">
        <v>0</v>
      </c>
      <c r="H606" s="47">
        <v>10</v>
      </c>
      <c r="I606" s="57">
        <f>H606/(C606-D606)</f>
        <v>5</v>
      </c>
      <c r="J606" s="56"/>
      <c r="K606" s="56"/>
      <c r="L606" s="56"/>
    </row>
    <row r="607" spans="1:12" x14ac:dyDescent="0.2">
      <c r="A607" s="55"/>
      <c r="B607" s="58" t="s">
        <v>8</v>
      </c>
      <c r="C607" s="58">
        <f t="shared" ref="C607:H607" si="57">SUM(C601:C606)</f>
        <v>36</v>
      </c>
      <c r="D607" s="58">
        <f t="shared" si="57"/>
        <v>4</v>
      </c>
      <c r="E607" s="58" t="s">
        <v>111</v>
      </c>
      <c r="F607" s="58">
        <f t="shared" si="57"/>
        <v>2</v>
      </c>
      <c r="G607" s="58">
        <f t="shared" si="57"/>
        <v>0</v>
      </c>
      <c r="H607" s="58">
        <f t="shared" si="57"/>
        <v>409</v>
      </c>
      <c r="I607" s="59">
        <f>H607/(C607-D607)</f>
        <v>12.78125</v>
      </c>
      <c r="J607" s="58">
        <v>15</v>
      </c>
      <c r="K607" s="58" t="s">
        <v>6</v>
      </c>
      <c r="L607" s="58">
        <f>SUM(L601:L606)</f>
        <v>45</v>
      </c>
    </row>
    <row r="608" spans="1:12" x14ac:dyDescent="0.2">
      <c r="A608" s="55"/>
      <c r="B608" s="56"/>
      <c r="C608" s="56"/>
      <c r="D608" s="56"/>
      <c r="E608" s="56"/>
      <c r="F608" s="56"/>
      <c r="G608" s="56"/>
      <c r="H608" s="56"/>
      <c r="I608" s="57"/>
      <c r="J608" s="56"/>
      <c r="K608" s="56"/>
      <c r="L608" s="56"/>
    </row>
    <row r="609" spans="1:12" x14ac:dyDescent="0.2">
      <c r="A609" s="55" t="s">
        <v>1452</v>
      </c>
      <c r="B609" s="51">
        <v>2022</v>
      </c>
      <c r="C609" s="72">
        <v>3</v>
      </c>
      <c r="D609" s="72">
        <v>0</v>
      </c>
      <c r="E609" s="51">
        <v>2</v>
      </c>
      <c r="F609" s="72">
        <v>0</v>
      </c>
      <c r="G609" s="72">
        <v>0</v>
      </c>
      <c r="H609" s="72">
        <v>3</v>
      </c>
      <c r="I609" s="66">
        <f t="shared" ref="I609" si="58">H609/(C609-D609)</f>
        <v>1</v>
      </c>
      <c r="J609" s="56"/>
      <c r="K609" s="56"/>
      <c r="L609" s="56"/>
    </row>
    <row r="610" spans="1:12" x14ac:dyDescent="0.2">
      <c r="A610" s="55"/>
      <c r="B610" s="51">
        <v>2023</v>
      </c>
      <c r="C610" s="60">
        <v>6</v>
      </c>
      <c r="D610" s="60">
        <v>0</v>
      </c>
      <c r="E610" s="51">
        <v>4</v>
      </c>
      <c r="F610" s="60">
        <v>0</v>
      </c>
      <c r="G610" s="72">
        <v>0</v>
      </c>
      <c r="H610" s="60">
        <v>6</v>
      </c>
      <c r="I610" s="66">
        <v>1</v>
      </c>
      <c r="J610" s="56"/>
      <c r="K610" s="56"/>
      <c r="L610" s="56"/>
    </row>
    <row r="611" spans="1:12" x14ac:dyDescent="0.2">
      <c r="A611" s="55"/>
      <c r="B611" s="58" t="s">
        <v>8</v>
      </c>
      <c r="C611" s="58">
        <f>SUM(C609:C610)</f>
        <v>9</v>
      </c>
      <c r="D611" s="58">
        <f>SUM(D609:D610)</f>
        <v>0</v>
      </c>
      <c r="E611" s="58">
        <v>4</v>
      </c>
      <c r="F611" s="58">
        <f>SUM(F609:F610)</f>
        <v>0</v>
      </c>
      <c r="G611" s="58">
        <f>SUM(G609:G610)</f>
        <v>0</v>
      </c>
      <c r="H611" s="58">
        <f>SUM(H609:H610)</f>
        <v>9</v>
      </c>
      <c r="I611" s="59">
        <f>H611/(C611-D611)</f>
        <v>1</v>
      </c>
      <c r="J611" s="58"/>
      <c r="K611" s="58"/>
      <c r="L611" s="58"/>
    </row>
    <row r="612" spans="1:12" x14ac:dyDescent="0.2">
      <c r="A612" s="55"/>
      <c r="B612" s="56"/>
      <c r="C612" s="56"/>
      <c r="D612" s="56"/>
      <c r="E612" s="56"/>
      <c r="F612" s="56"/>
      <c r="G612" s="56"/>
      <c r="H612" s="56"/>
      <c r="I612" s="57"/>
      <c r="J612" s="56"/>
      <c r="K612" s="56"/>
      <c r="L612" s="56"/>
    </row>
    <row r="613" spans="1:12" x14ac:dyDescent="0.2">
      <c r="A613" s="55" t="s">
        <v>1451</v>
      </c>
      <c r="B613" s="51">
        <v>2023</v>
      </c>
      <c r="C613" s="60">
        <v>2</v>
      </c>
      <c r="D613" s="60">
        <v>0</v>
      </c>
      <c r="E613" s="51">
        <v>10</v>
      </c>
      <c r="F613" s="60">
        <v>0</v>
      </c>
      <c r="G613" s="72">
        <v>0</v>
      </c>
      <c r="H613" s="60">
        <v>14</v>
      </c>
      <c r="I613" s="66">
        <v>7</v>
      </c>
      <c r="J613" s="56"/>
      <c r="K613" s="56"/>
      <c r="L613" s="56"/>
    </row>
    <row r="614" spans="1:12" x14ac:dyDescent="0.2">
      <c r="A614" s="55"/>
      <c r="B614" s="58" t="s">
        <v>8</v>
      </c>
      <c r="C614" s="58">
        <f>SUM(C613:C613)</f>
        <v>2</v>
      </c>
      <c r="D614" s="58">
        <f>SUM(D613:D613)</f>
        <v>0</v>
      </c>
      <c r="E614" s="58">
        <v>10</v>
      </c>
      <c r="F614" s="58">
        <f>SUM(F613:F613)</f>
        <v>0</v>
      </c>
      <c r="G614" s="58">
        <f>SUM(G613:G613)</f>
        <v>0</v>
      </c>
      <c r="H614" s="58">
        <f>SUM(H613:H613)</f>
        <v>14</v>
      </c>
      <c r="I614" s="59">
        <f>H614/(C614-D614)</f>
        <v>7</v>
      </c>
      <c r="J614" s="58"/>
      <c r="K614" s="58"/>
      <c r="L614" s="58"/>
    </row>
    <row r="615" spans="1:12" x14ac:dyDescent="0.2">
      <c r="A615" s="55"/>
      <c r="B615" s="56"/>
      <c r="C615" s="56"/>
      <c r="D615" s="56"/>
      <c r="E615" s="56"/>
      <c r="F615" s="56"/>
      <c r="G615" s="56"/>
      <c r="H615" s="56"/>
      <c r="I615" s="57"/>
      <c r="J615" s="56"/>
      <c r="K615" s="56"/>
      <c r="L615" s="56"/>
    </row>
    <row r="616" spans="1:12" x14ac:dyDescent="0.2">
      <c r="A616" s="55" t="s">
        <v>76</v>
      </c>
      <c r="B616" s="56">
        <v>1996</v>
      </c>
      <c r="C616" s="56">
        <v>2</v>
      </c>
      <c r="D616" s="56">
        <v>0</v>
      </c>
      <c r="E616" s="56">
        <v>11</v>
      </c>
      <c r="F616" s="56">
        <v>0</v>
      </c>
      <c r="G616" s="56">
        <v>0</v>
      </c>
      <c r="H616" s="56">
        <v>20</v>
      </c>
      <c r="I616" s="57">
        <v>10</v>
      </c>
      <c r="J616" s="56">
        <v>0</v>
      </c>
      <c r="K616" s="56" t="s">
        <v>6</v>
      </c>
      <c r="L616" s="56">
        <v>2</v>
      </c>
    </row>
    <row r="617" spans="1:12" x14ac:dyDescent="0.2">
      <c r="A617" s="55"/>
      <c r="B617" s="56">
        <v>1998</v>
      </c>
      <c r="C617" s="56">
        <v>4</v>
      </c>
      <c r="D617" s="56">
        <v>1</v>
      </c>
      <c r="E617" s="56">
        <v>9</v>
      </c>
      <c r="F617" s="56">
        <v>0</v>
      </c>
      <c r="G617" s="56">
        <v>0</v>
      </c>
      <c r="H617" s="56">
        <v>17</v>
      </c>
      <c r="I617" s="57">
        <v>5.67</v>
      </c>
      <c r="J617" s="56">
        <v>1</v>
      </c>
      <c r="K617" s="56" t="s">
        <v>6</v>
      </c>
      <c r="L617" s="56">
        <v>4</v>
      </c>
    </row>
    <row r="618" spans="1:12" x14ac:dyDescent="0.2">
      <c r="A618" s="55"/>
      <c r="B618" s="56">
        <v>1999</v>
      </c>
      <c r="C618" s="56">
        <v>2</v>
      </c>
      <c r="D618" s="56">
        <v>0</v>
      </c>
      <c r="E618" s="56">
        <v>5</v>
      </c>
      <c r="F618" s="56">
        <v>0</v>
      </c>
      <c r="G618" s="56">
        <v>0</v>
      </c>
      <c r="H618" s="56">
        <v>10</v>
      </c>
      <c r="I618" s="57">
        <v>5</v>
      </c>
      <c r="J618" s="56">
        <v>2</v>
      </c>
      <c r="K618" s="56" t="s">
        <v>6</v>
      </c>
      <c r="L618" s="56">
        <v>3</v>
      </c>
    </row>
    <row r="619" spans="1:12" x14ac:dyDescent="0.2">
      <c r="A619" s="55"/>
      <c r="B619" s="56">
        <v>2000</v>
      </c>
      <c r="C619" s="56">
        <v>4</v>
      </c>
      <c r="D619" s="56">
        <v>0</v>
      </c>
      <c r="E619" s="56">
        <v>3</v>
      </c>
      <c r="F619" s="56">
        <v>0</v>
      </c>
      <c r="G619" s="56">
        <v>0</v>
      </c>
      <c r="H619" s="56">
        <v>4</v>
      </c>
      <c r="I619" s="57">
        <v>1</v>
      </c>
      <c r="J619" s="56">
        <v>1</v>
      </c>
      <c r="K619" s="56" t="s">
        <v>6</v>
      </c>
      <c r="L619" s="56">
        <v>5</v>
      </c>
    </row>
    <row r="620" spans="1:12" x14ac:dyDescent="0.2">
      <c r="A620" s="55"/>
      <c r="B620" s="58" t="s">
        <v>8</v>
      </c>
      <c r="C620" s="58">
        <v>12</v>
      </c>
      <c r="D620" s="58">
        <v>1</v>
      </c>
      <c r="E620" s="58">
        <v>11</v>
      </c>
      <c r="F620" s="58">
        <v>0</v>
      </c>
      <c r="G620" s="58">
        <v>0</v>
      </c>
      <c r="H620" s="58">
        <v>51</v>
      </c>
      <c r="I620" s="59">
        <v>4.6399999999999997</v>
      </c>
      <c r="J620" s="58">
        <v>4</v>
      </c>
      <c r="K620" s="58" t="s">
        <v>6</v>
      </c>
      <c r="L620" s="58">
        <v>14</v>
      </c>
    </row>
    <row r="621" spans="1:12" x14ac:dyDescent="0.2">
      <c r="A621" s="55"/>
      <c r="B621" s="56"/>
      <c r="C621" s="56"/>
      <c r="D621" s="56"/>
      <c r="E621" s="56"/>
      <c r="F621" s="56"/>
      <c r="G621" s="56"/>
      <c r="H621" s="56"/>
      <c r="I621" s="57"/>
      <c r="J621" s="56"/>
      <c r="K621" s="56"/>
      <c r="L621" s="56"/>
    </row>
    <row r="622" spans="1:12" x14ac:dyDescent="0.2">
      <c r="A622" s="55" t="s">
        <v>523</v>
      </c>
      <c r="B622" s="56">
        <v>1996</v>
      </c>
      <c r="C622" s="56">
        <v>4</v>
      </c>
      <c r="D622" s="56">
        <v>2</v>
      </c>
      <c r="E622" s="56" t="s">
        <v>5</v>
      </c>
      <c r="F622" s="56">
        <v>0</v>
      </c>
      <c r="G622" s="56">
        <v>0</v>
      </c>
      <c r="H622" s="56">
        <v>7</v>
      </c>
      <c r="I622" s="57">
        <v>3.5</v>
      </c>
      <c r="J622" s="56">
        <v>0</v>
      </c>
      <c r="K622" s="56" t="s">
        <v>6</v>
      </c>
      <c r="L622" s="56">
        <v>6</v>
      </c>
    </row>
    <row r="623" spans="1:12" x14ac:dyDescent="0.2">
      <c r="A623" s="55"/>
      <c r="B623" s="56">
        <v>1997</v>
      </c>
      <c r="C623" s="56">
        <v>4</v>
      </c>
      <c r="D623" s="56">
        <v>2</v>
      </c>
      <c r="E623" s="56" t="s">
        <v>37</v>
      </c>
      <c r="F623" s="56">
        <v>0</v>
      </c>
      <c r="G623" s="56">
        <v>0</v>
      </c>
      <c r="H623" s="56">
        <v>3</v>
      </c>
      <c r="I623" s="57">
        <v>1.5</v>
      </c>
      <c r="J623" s="56">
        <v>1</v>
      </c>
      <c r="K623" s="56" t="s">
        <v>6</v>
      </c>
      <c r="L623" s="56">
        <v>8</v>
      </c>
    </row>
    <row r="624" spans="1:12" x14ac:dyDescent="0.2">
      <c r="A624" s="55"/>
      <c r="B624" s="56">
        <v>1998</v>
      </c>
      <c r="C624" s="56">
        <v>7</v>
      </c>
      <c r="D624" s="56">
        <v>5</v>
      </c>
      <c r="E624" s="56" t="s">
        <v>5</v>
      </c>
      <c r="F624" s="56">
        <v>0</v>
      </c>
      <c r="G624" s="56">
        <v>0</v>
      </c>
      <c r="H624" s="56">
        <v>6</v>
      </c>
      <c r="I624" s="57">
        <v>3</v>
      </c>
      <c r="J624" s="56">
        <v>2</v>
      </c>
      <c r="K624" s="56" t="s">
        <v>6</v>
      </c>
      <c r="L624" s="56">
        <v>10</v>
      </c>
    </row>
    <row r="625" spans="1:12" x14ac:dyDescent="0.2">
      <c r="A625" s="55"/>
      <c r="B625" s="56">
        <v>1999</v>
      </c>
      <c r="C625" s="56">
        <v>3</v>
      </c>
      <c r="D625" s="56">
        <v>3</v>
      </c>
      <c r="E625" s="56" t="s">
        <v>5</v>
      </c>
      <c r="F625" s="56">
        <v>0</v>
      </c>
      <c r="G625" s="56">
        <v>0</v>
      </c>
      <c r="H625" s="56">
        <v>3</v>
      </c>
      <c r="I625" s="57" t="s">
        <v>6</v>
      </c>
      <c r="J625" s="56">
        <v>0</v>
      </c>
      <c r="K625" s="56" t="s">
        <v>6</v>
      </c>
      <c r="L625" s="56">
        <v>5</v>
      </c>
    </row>
    <row r="626" spans="1:12" x14ac:dyDescent="0.2">
      <c r="A626" s="55"/>
      <c r="B626" s="56">
        <v>2000</v>
      </c>
      <c r="C626" s="56">
        <v>2</v>
      </c>
      <c r="D626" s="56">
        <v>1</v>
      </c>
      <c r="E626" s="56">
        <v>1</v>
      </c>
      <c r="F626" s="56">
        <v>0</v>
      </c>
      <c r="G626" s="56">
        <v>0</v>
      </c>
      <c r="H626" s="56">
        <v>1</v>
      </c>
      <c r="I626" s="57">
        <v>1</v>
      </c>
      <c r="J626" s="56">
        <v>0</v>
      </c>
      <c r="K626" s="56" t="s">
        <v>6</v>
      </c>
      <c r="L626" s="56">
        <v>2</v>
      </c>
    </row>
    <row r="627" spans="1:12" x14ac:dyDescent="0.2">
      <c r="A627" s="55"/>
      <c r="B627" s="56">
        <v>2001</v>
      </c>
      <c r="C627" s="56">
        <v>2</v>
      </c>
      <c r="D627" s="56">
        <v>1</v>
      </c>
      <c r="E627" s="56" t="s">
        <v>5</v>
      </c>
      <c r="F627" s="56">
        <v>0</v>
      </c>
      <c r="G627" s="56">
        <v>0</v>
      </c>
      <c r="H627" s="56">
        <v>2</v>
      </c>
      <c r="I627" s="57">
        <v>2</v>
      </c>
      <c r="J627" s="56">
        <v>0</v>
      </c>
      <c r="K627" s="56" t="s">
        <v>6</v>
      </c>
      <c r="L627" s="56">
        <v>7</v>
      </c>
    </row>
    <row r="628" spans="1:12" x14ac:dyDescent="0.2">
      <c r="A628" s="55"/>
      <c r="B628" s="56">
        <v>2002</v>
      </c>
      <c r="C628" s="56">
        <v>3</v>
      </c>
      <c r="D628" s="56">
        <v>3</v>
      </c>
      <c r="E628" s="56" t="s">
        <v>12</v>
      </c>
      <c r="F628" s="56">
        <v>0</v>
      </c>
      <c r="G628" s="56">
        <v>0</v>
      </c>
      <c r="H628" s="56">
        <v>0</v>
      </c>
      <c r="I628" s="57" t="s">
        <v>6</v>
      </c>
      <c r="J628" s="56">
        <v>0</v>
      </c>
      <c r="K628" s="56" t="s">
        <v>6</v>
      </c>
      <c r="L628" s="56">
        <v>4</v>
      </c>
    </row>
    <row r="629" spans="1:12" x14ac:dyDescent="0.2">
      <c r="A629" s="55"/>
      <c r="B629" s="56">
        <v>2003</v>
      </c>
      <c r="C629" s="56">
        <v>6</v>
      </c>
      <c r="D629" s="56">
        <v>2</v>
      </c>
      <c r="E629" s="56" t="s">
        <v>31</v>
      </c>
      <c r="F629" s="56">
        <v>0</v>
      </c>
      <c r="G629" s="56">
        <v>0</v>
      </c>
      <c r="H629" s="56">
        <v>2</v>
      </c>
      <c r="I629" s="57">
        <v>0.5</v>
      </c>
      <c r="J629" s="56">
        <v>0</v>
      </c>
      <c r="K629" s="56" t="s">
        <v>6</v>
      </c>
      <c r="L629" s="56">
        <v>6</v>
      </c>
    </row>
    <row r="630" spans="1:12" x14ac:dyDescent="0.2">
      <c r="A630" s="55"/>
      <c r="B630" s="56">
        <v>2006</v>
      </c>
      <c r="C630" s="56">
        <v>0</v>
      </c>
      <c r="D630" s="56" t="s">
        <v>6</v>
      </c>
      <c r="E630" s="56" t="s">
        <v>6</v>
      </c>
      <c r="F630" s="56" t="s">
        <v>6</v>
      </c>
      <c r="G630" s="56" t="s">
        <v>6</v>
      </c>
      <c r="H630" s="56" t="s">
        <v>6</v>
      </c>
      <c r="I630" s="57" t="s">
        <v>6</v>
      </c>
      <c r="J630" s="56">
        <v>0</v>
      </c>
      <c r="K630" s="56" t="s">
        <v>6</v>
      </c>
      <c r="L630" s="56">
        <v>1</v>
      </c>
    </row>
    <row r="631" spans="1:12" x14ac:dyDescent="0.2">
      <c r="A631" s="55"/>
      <c r="B631" s="58" t="s">
        <v>8</v>
      </c>
      <c r="C631" s="58">
        <v>31</v>
      </c>
      <c r="D631" s="58">
        <v>19</v>
      </c>
      <c r="E631" s="58" t="s">
        <v>37</v>
      </c>
      <c r="F631" s="58">
        <v>0</v>
      </c>
      <c r="G631" s="58">
        <v>0</v>
      </c>
      <c r="H631" s="58">
        <v>24</v>
      </c>
      <c r="I631" s="59">
        <v>2</v>
      </c>
      <c r="J631" s="58">
        <v>3</v>
      </c>
      <c r="K631" s="58" t="s">
        <v>6</v>
      </c>
      <c r="L631" s="58">
        <v>49</v>
      </c>
    </row>
    <row r="632" spans="1:12" x14ac:dyDescent="0.2">
      <c r="A632" s="55"/>
      <c r="B632" s="56"/>
      <c r="C632" s="56"/>
      <c r="D632" s="56"/>
      <c r="E632" s="56"/>
      <c r="F632" s="56"/>
      <c r="G632" s="56"/>
      <c r="H632" s="56"/>
      <c r="I632" s="57"/>
      <c r="J632" s="56"/>
      <c r="K632" s="56"/>
      <c r="L632" s="56"/>
    </row>
    <row r="633" spans="1:12" x14ac:dyDescent="0.2">
      <c r="A633" s="55" t="s">
        <v>524</v>
      </c>
      <c r="B633" s="56">
        <v>1994</v>
      </c>
      <c r="C633" s="56">
        <v>2</v>
      </c>
      <c r="D633" s="56">
        <v>0</v>
      </c>
      <c r="E633" s="56">
        <v>1</v>
      </c>
      <c r="F633" s="56">
        <v>0</v>
      </c>
      <c r="G633" s="56">
        <v>0</v>
      </c>
      <c r="H633" s="56">
        <v>1</v>
      </c>
      <c r="I633" s="57">
        <v>0.5</v>
      </c>
      <c r="J633" s="56">
        <v>1</v>
      </c>
      <c r="K633" s="56" t="s">
        <v>6</v>
      </c>
      <c r="L633" s="56">
        <v>2</v>
      </c>
    </row>
    <row r="634" spans="1:12" x14ac:dyDescent="0.2">
      <c r="A634" s="55"/>
      <c r="B634" s="56"/>
      <c r="C634" s="56"/>
      <c r="D634" s="56"/>
      <c r="E634" s="56"/>
      <c r="F634" s="56"/>
      <c r="G634" s="56"/>
      <c r="H634" s="56"/>
      <c r="I634" s="57"/>
      <c r="J634" s="56"/>
      <c r="K634" s="56"/>
      <c r="L634" s="56"/>
    </row>
    <row r="635" spans="1:12" x14ac:dyDescent="0.2">
      <c r="A635" s="55" t="s">
        <v>77</v>
      </c>
      <c r="B635" s="56">
        <v>1993</v>
      </c>
      <c r="C635" s="56">
        <v>1</v>
      </c>
      <c r="D635" s="56">
        <v>0</v>
      </c>
      <c r="E635" s="56">
        <v>8</v>
      </c>
      <c r="F635" s="56">
        <v>0</v>
      </c>
      <c r="G635" s="56">
        <v>0</v>
      </c>
      <c r="H635" s="56">
        <v>8</v>
      </c>
      <c r="I635" s="57">
        <v>8</v>
      </c>
      <c r="J635" s="56">
        <v>0</v>
      </c>
      <c r="K635" s="56" t="s">
        <v>6</v>
      </c>
      <c r="L635" s="56">
        <v>1</v>
      </c>
    </row>
    <row r="636" spans="1:12" x14ac:dyDescent="0.2">
      <c r="A636" s="55"/>
      <c r="B636" s="56">
        <v>1996</v>
      </c>
      <c r="C636" s="56">
        <v>4</v>
      </c>
      <c r="D636" s="56">
        <v>0</v>
      </c>
      <c r="E636" s="56">
        <v>32</v>
      </c>
      <c r="F636" s="56">
        <v>0</v>
      </c>
      <c r="G636" s="56">
        <v>0</v>
      </c>
      <c r="H636" s="56">
        <v>87</v>
      </c>
      <c r="I636" s="57">
        <v>21.75</v>
      </c>
      <c r="J636" s="56">
        <v>0</v>
      </c>
      <c r="K636" s="56" t="s">
        <v>6</v>
      </c>
      <c r="L636" s="56">
        <v>5</v>
      </c>
    </row>
    <row r="637" spans="1:12" x14ac:dyDescent="0.2">
      <c r="A637" s="55"/>
      <c r="B637" s="56">
        <v>1997</v>
      </c>
      <c r="C637" s="56">
        <v>0</v>
      </c>
      <c r="D637" s="56" t="s">
        <v>6</v>
      </c>
      <c r="E637" s="56" t="s">
        <v>6</v>
      </c>
      <c r="F637" s="56" t="s">
        <v>6</v>
      </c>
      <c r="G637" s="56">
        <v>0</v>
      </c>
      <c r="H637" s="56" t="s">
        <v>6</v>
      </c>
      <c r="I637" s="57" t="s">
        <v>6</v>
      </c>
      <c r="J637" s="56">
        <v>0</v>
      </c>
      <c r="K637" s="56" t="s">
        <v>6</v>
      </c>
      <c r="L637" s="56">
        <v>1</v>
      </c>
    </row>
    <row r="638" spans="1:12" x14ac:dyDescent="0.2">
      <c r="A638" s="55"/>
      <c r="B638" s="56">
        <v>1998</v>
      </c>
      <c r="C638" s="56">
        <v>1</v>
      </c>
      <c r="D638" s="56">
        <v>1</v>
      </c>
      <c r="E638" s="56" t="s">
        <v>12</v>
      </c>
      <c r="F638" s="56">
        <v>0</v>
      </c>
      <c r="G638" s="56">
        <v>0</v>
      </c>
      <c r="H638" s="56">
        <v>0</v>
      </c>
      <c r="I638" s="57" t="s">
        <v>6</v>
      </c>
      <c r="J638" s="56">
        <v>0</v>
      </c>
      <c r="K638" s="56" t="s">
        <v>6</v>
      </c>
      <c r="L638" s="56">
        <v>1</v>
      </c>
    </row>
    <row r="639" spans="1:12" x14ac:dyDescent="0.2">
      <c r="A639" s="55"/>
      <c r="B639" s="58" t="s">
        <v>8</v>
      </c>
      <c r="C639" s="58">
        <v>6</v>
      </c>
      <c r="D639" s="58">
        <v>1</v>
      </c>
      <c r="E639" s="58">
        <v>32</v>
      </c>
      <c r="F639" s="58">
        <v>0</v>
      </c>
      <c r="G639" s="58">
        <v>0</v>
      </c>
      <c r="H639" s="58">
        <v>95</v>
      </c>
      <c r="I639" s="59">
        <v>19</v>
      </c>
      <c r="J639" s="58">
        <v>0</v>
      </c>
      <c r="K639" s="58" t="s">
        <v>6</v>
      </c>
      <c r="L639" s="58">
        <v>8</v>
      </c>
    </row>
    <row r="640" spans="1:12" x14ac:dyDescent="0.2">
      <c r="A640" s="55"/>
      <c r="B640" s="56"/>
      <c r="C640" s="56"/>
      <c r="D640" s="56"/>
      <c r="E640" s="56"/>
      <c r="F640" s="56"/>
      <c r="G640" s="56"/>
      <c r="H640" s="56"/>
      <c r="I640" s="57"/>
      <c r="J640" s="56"/>
      <c r="K640" s="56"/>
      <c r="L640" s="56"/>
    </row>
    <row r="641" spans="1:12" x14ac:dyDescent="0.2">
      <c r="A641" s="55" t="s">
        <v>78</v>
      </c>
      <c r="B641" s="56">
        <v>1996</v>
      </c>
      <c r="C641" s="56">
        <v>3</v>
      </c>
      <c r="D641" s="56">
        <v>2</v>
      </c>
      <c r="E641" s="56" t="s">
        <v>64</v>
      </c>
      <c r="F641" s="56">
        <v>0</v>
      </c>
      <c r="G641" s="56">
        <v>0</v>
      </c>
      <c r="H641" s="56">
        <v>10</v>
      </c>
      <c r="I641" s="57">
        <v>10</v>
      </c>
      <c r="J641" s="56">
        <v>0</v>
      </c>
      <c r="K641" s="56" t="s">
        <v>6</v>
      </c>
      <c r="L641" s="56">
        <v>4</v>
      </c>
    </row>
    <row r="642" spans="1:12" x14ac:dyDescent="0.2">
      <c r="A642" s="55"/>
      <c r="B642" s="56">
        <v>1997</v>
      </c>
      <c r="C642" s="56">
        <v>6</v>
      </c>
      <c r="D642" s="56">
        <v>1</v>
      </c>
      <c r="E642" s="56">
        <v>9</v>
      </c>
      <c r="F642" s="56">
        <v>0</v>
      </c>
      <c r="G642" s="56">
        <v>0</v>
      </c>
      <c r="H642" s="56">
        <v>24</v>
      </c>
      <c r="I642" s="57">
        <v>4.8</v>
      </c>
      <c r="J642" s="56">
        <v>4</v>
      </c>
      <c r="K642" s="56" t="s">
        <v>6</v>
      </c>
      <c r="L642" s="56">
        <v>8</v>
      </c>
    </row>
    <row r="643" spans="1:12" x14ac:dyDescent="0.2">
      <c r="A643" s="55"/>
      <c r="B643" s="56">
        <v>1998</v>
      </c>
      <c r="C643" s="56">
        <v>14</v>
      </c>
      <c r="D643" s="56">
        <v>0</v>
      </c>
      <c r="E643" s="56">
        <v>43</v>
      </c>
      <c r="F643" s="56">
        <v>0</v>
      </c>
      <c r="G643" s="56">
        <v>0</v>
      </c>
      <c r="H643" s="56">
        <v>150</v>
      </c>
      <c r="I643" s="57">
        <v>10.71</v>
      </c>
      <c r="J643" s="56">
        <v>4</v>
      </c>
      <c r="K643" s="56">
        <v>1</v>
      </c>
      <c r="L643" s="56">
        <v>14</v>
      </c>
    </row>
    <row r="644" spans="1:12" x14ac:dyDescent="0.2">
      <c r="A644" s="55"/>
      <c r="B644" s="56">
        <v>2000</v>
      </c>
      <c r="C644" s="56">
        <v>3</v>
      </c>
      <c r="D644" s="56">
        <v>0</v>
      </c>
      <c r="E644" s="56">
        <v>17</v>
      </c>
      <c r="F644" s="56">
        <v>0</v>
      </c>
      <c r="G644" s="56">
        <v>0</v>
      </c>
      <c r="H644" s="56">
        <v>33</v>
      </c>
      <c r="I644" s="57">
        <v>11</v>
      </c>
      <c r="J644" s="56">
        <v>1</v>
      </c>
      <c r="K644" s="56" t="s">
        <v>6</v>
      </c>
      <c r="L644" s="56">
        <v>3</v>
      </c>
    </row>
    <row r="645" spans="1:12" x14ac:dyDescent="0.2">
      <c r="A645" s="55"/>
      <c r="B645" s="58" t="s">
        <v>8</v>
      </c>
      <c r="C645" s="58">
        <v>26</v>
      </c>
      <c r="D645" s="58">
        <v>3</v>
      </c>
      <c r="E645" s="58">
        <v>43</v>
      </c>
      <c r="F645" s="58">
        <v>0</v>
      </c>
      <c r="G645" s="58">
        <v>0</v>
      </c>
      <c r="H645" s="58">
        <v>217</v>
      </c>
      <c r="I645" s="59">
        <v>9.43</v>
      </c>
      <c r="J645" s="58">
        <v>9</v>
      </c>
      <c r="K645" s="58">
        <v>1</v>
      </c>
      <c r="L645" s="58">
        <v>29</v>
      </c>
    </row>
    <row r="646" spans="1:12" x14ac:dyDescent="0.2">
      <c r="A646" s="55"/>
      <c r="B646" s="56"/>
      <c r="C646" s="56"/>
      <c r="D646" s="56"/>
      <c r="E646" s="56"/>
      <c r="F646" s="56"/>
      <c r="G646" s="56"/>
      <c r="H646" s="56"/>
      <c r="I646" s="57"/>
      <c r="J646" s="56"/>
      <c r="K646" s="56"/>
      <c r="L646" s="56"/>
    </row>
    <row r="647" spans="1:12" x14ac:dyDescent="0.2">
      <c r="A647" s="55" t="s">
        <v>80</v>
      </c>
      <c r="B647" s="56">
        <v>2005</v>
      </c>
      <c r="C647" s="56">
        <v>1</v>
      </c>
      <c r="D647" s="56">
        <v>1</v>
      </c>
      <c r="E647" s="56">
        <v>36</v>
      </c>
      <c r="F647" s="56">
        <v>0</v>
      </c>
      <c r="G647" s="56">
        <v>0</v>
      </c>
      <c r="H647" s="56">
        <v>36</v>
      </c>
      <c r="I647" s="57" t="s">
        <v>6</v>
      </c>
      <c r="J647" s="56">
        <v>1</v>
      </c>
      <c r="K647" s="56" t="s">
        <v>6</v>
      </c>
      <c r="L647" s="56">
        <v>1</v>
      </c>
    </row>
    <row r="648" spans="1:12" x14ac:dyDescent="0.2">
      <c r="A648" s="55"/>
      <c r="B648" s="56">
        <v>2006</v>
      </c>
      <c r="C648" s="56">
        <v>2</v>
      </c>
      <c r="D648" s="56">
        <v>1</v>
      </c>
      <c r="E648" s="56" t="s">
        <v>17</v>
      </c>
      <c r="F648" s="56">
        <v>0</v>
      </c>
      <c r="G648" s="56">
        <v>0</v>
      </c>
      <c r="H648" s="56">
        <v>37</v>
      </c>
      <c r="I648" s="57">
        <v>37</v>
      </c>
      <c r="J648" s="56">
        <v>0</v>
      </c>
      <c r="K648" s="56" t="s">
        <v>6</v>
      </c>
      <c r="L648" s="56">
        <v>2</v>
      </c>
    </row>
    <row r="649" spans="1:12" x14ac:dyDescent="0.2">
      <c r="A649" s="55"/>
      <c r="B649" s="58" t="s">
        <v>8</v>
      </c>
      <c r="C649" s="58">
        <v>3</v>
      </c>
      <c r="D649" s="58">
        <v>2</v>
      </c>
      <c r="E649" s="58">
        <v>36</v>
      </c>
      <c r="F649" s="58">
        <v>0</v>
      </c>
      <c r="G649" s="58">
        <v>0</v>
      </c>
      <c r="H649" s="58">
        <v>73</v>
      </c>
      <c r="I649" s="59">
        <v>73</v>
      </c>
      <c r="J649" s="58">
        <v>1</v>
      </c>
      <c r="K649" s="58" t="s">
        <v>6</v>
      </c>
      <c r="L649" s="58">
        <v>3</v>
      </c>
    </row>
    <row r="650" spans="1:12" x14ac:dyDescent="0.2">
      <c r="A650" s="55"/>
      <c r="B650" s="56"/>
      <c r="C650" s="56"/>
      <c r="D650" s="56"/>
      <c r="E650" s="56"/>
      <c r="F650" s="56"/>
      <c r="G650" s="56"/>
      <c r="H650" s="56"/>
      <c r="I650" s="57"/>
      <c r="J650" s="56"/>
      <c r="K650" s="56"/>
      <c r="L650" s="56"/>
    </row>
    <row r="651" spans="1:12" x14ac:dyDescent="0.2">
      <c r="A651" s="55" t="s">
        <v>1026</v>
      </c>
      <c r="B651" s="56">
        <v>2013</v>
      </c>
      <c r="C651" s="56">
        <v>1</v>
      </c>
      <c r="D651" s="56">
        <v>0</v>
      </c>
      <c r="E651" s="56">
        <v>0</v>
      </c>
      <c r="F651" s="56">
        <v>0</v>
      </c>
      <c r="G651" s="56">
        <v>0</v>
      </c>
      <c r="H651" s="56">
        <v>0</v>
      </c>
      <c r="I651" s="57">
        <f>H651/(C651-D651)</f>
        <v>0</v>
      </c>
      <c r="J651" s="56"/>
      <c r="K651" s="56"/>
      <c r="L651" s="56"/>
    </row>
    <row r="652" spans="1:12" x14ac:dyDescent="0.2">
      <c r="A652" s="55"/>
      <c r="B652" s="58" t="s">
        <v>8</v>
      </c>
      <c r="C652" s="58">
        <f>SUM(C651:C651)</f>
        <v>1</v>
      </c>
      <c r="D652" s="58">
        <f>SUM(D651:D651)</f>
        <v>0</v>
      </c>
      <c r="E652" s="58">
        <v>0</v>
      </c>
      <c r="F652" s="58">
        <f>SUM(F651:F651)</f>
        <v>0</v>
      </c>
      <c r="G652" s="58">
        <f>SUM(G651:G651)</f>
        <v>0</v>
      </c>
      <c r="H652" s="58">
        <f>SUM(H651:H651)</f>
        <v>0</v>
      </c>
      <c r="I652" s="59">
        <f>H652/(C652-D652)</f>
        <v>0</v>
      </c>
      <c r="J652" s="58">
        <f>SUM(J651:J651)</f>
        <v>0</v>
      </c>
      <c r="K652" s="58">
        <f>SUM(K651:K651)</f>
        <v>0</v>
      </c>
      <c r="L652" s="58">
        <f>SUM(L651:L651)</f>
        <v>0</v>
      </c>
    </row>
    <row r="654" spans="1:12" x14ac:dyDescent="0.2">
      <c r="A654" s="47" t="s">
        <v>1317</v>
      </c>
      <c r="B654" s="47">
        <v>2018</v>
      </c>
      <c r="C654" s="60">
        <v>4</v>
      </c>
      <c r="D654" s="60">
        <v>0</v>
      </c>
      <c r="E654" s="51">
        <v>0</v>
      </c>
      <c r="F654" s="60">
        <v>0</v>
      </c>
      <c r="G654" s="60">
        <v>0</v>
      </c>
      <c r="H654" s="60">
        <v>0</v>
      </c>
      <c r="I654" s="63">
        <f>H654/(C654-D654)</f>
        <v>0</v>
      </c>
      <c r="L654" s="47">
        <v>8</v>
      </c>
    </row>
    <row r="655" spans="1:12" x14ac:dyDescent="0.2">
      <c r="B655" s="51">
        <v>2019</v>
      </c>
      <c r="C655" s="60">
        <v>8</v>
      </c>
      <c r="D655" s="60">
        <v>0</v>
      </c>
      <c r="E655" s="51">
        <v>11</v>
      </c>
      <c r="F655" s="60">
        <v>0</v>
      </c>
      <c r="G655" s="60">
        <v>0</v>
      </c>
      <c r="H655" s="60">
        <v>40</v>
      </c>
      <c r="I655" s="61">
        <v>5</v>
      </c>
      <c r="L655" s="47"/>
    </row>
    <row r="656" spans="1:12" x14ac:dyDescent="0.2">
      <c r="B656" s="72">
        <v>2020</v>
      </c>
      <c r="C656" s="72">
        <v>3</v>
      </c>
      <c r="D656" s="72">
        <v>2</v>
      </c>
      <c r="E656" s="51">
        <v>10</v>
      </c>
      <c r="F656" s="72">
        <v>0</v>
      </c>
      <c r="G656" s="72">
        <v>0</v>
      </c>
      <c r="H656" s="72">
        <v>26</v>
      </c>
      <c r="I656" s="61">
        <v>26</v>
      </c>
      <c r="L656" s="47"/>
    </row>
    <row r="657" spans="1:12" x14ac:dyDescent="0.2">
      <c r="B657" s="72">
        <v>2021</v>
      </c>
      <c r="C657" s="72">
        <v>4</v>
      </c>
      <c r="D657" s="72">
        <v>0</v>
      </c>
      <c r="E657" s="51">
        <v>14</v>
      </c>
      <c r="F657" s="72">
        <v>0</v>
      </c>
      <c r="G657" s="72">
        <v>0</v>
      </c>
      <c r="H657" s="72">
        <v>28</v>
      </c>
      <c r="I657" s="61">
        <v>7</v>
      </c>
      <c r="L657" s="47"/>
    </row>
    <row r="658" spans="1:12" x14ac:dyDescent="0.2">
      <c r="B658" s="51">
        <v>2022</v>
      </c>
      <c r="C658" s="72">
        <v>7</v>
      </c>
      <c r="D658" s="72">
        <v>2</v>
      </c>
      <c r="E658" s="51">
        <v>8</v>
      </c>
      <c r="F658" s="72">
        <v>0</v>
      </c>
      <c r="G658" s="72">
        <v>0</v>
      </c>
      <c r="H658" s="72">
        <v>17</v>
      </c>
      <c r="I658" s="66">
        <f t="shared" ref="I658" si="59">H658/(C658-D658)</f>
        <v>3.4</v>
      </c>
      <c r="L658" s="47"/>
    </row>
    <row r="659" spans="1:12" x14ac:dyDescent="0.2">
      <c r="B659" s="51">
        <v>2023</v>
      </c>
      <c r="C659" s="60">
        <v>3</v>
      </c>
      <c r="D659" s="60">
        <v>0</v>
      </c>
      <c r="E659" s="51">
        <v>27</v>
      </c>
      <c r="F659" s="60">
        <v>0</v>
      </c>
      <c r="G659" s="72">
        <v>0</v>
      </c>
      <c r="H659" s="60">
        <v>40</v>
      </c>
      <c r="I659" s="66">
        <v>13.333333333333334</v>
      </c>
      <c r="L659" s="47"/>
    </row>
    <row r="660" spans="1:12" x14ac:dyDescent="0.2">
      <c r="B660" s="58" t="s">
        <v>8</v>
      </c>
      <c r="C660" s="58">
        <f>SUM(C654:C659)</f>
        <v>29</v>
      </c>
      <c r="D660" s="58">
        <f>SUM(D654:D659)</f>
        <v>4</v>
      </c>
      <c r="E660" s="58">
        <v>27</v>
      </c>
      <c r="F660" s="58">
        <f>SUM(F654:F659)</f>
        <v>0</v>
      </c>
      <c r="G660" s="58">
        <f>SUM(G654:G659)</f>
        <v>0</v>
      </c>
      <c r="H660" s="58">
        <f>SUM(H654:H659)</f>
        <v>151</v>
      </c>
      <c r="I660" s="59">
        <f>H660/(C660-D660)</f>
        <v>6.04</v>
      </c>
      <c r="J660" s="58">
        <f>SUM(J654:J654)</f>
        <v>0</v>
      </c>
      <c r="K660" s="58">
        <f>SUM(K654:K654)</f>
        <v>0</v>
      </c>
      <c r="L660" s="58">
        <f>SUM(L654:L654)</f>
        <v>8</v>
      </c>
    </row>
    <row r="662" spans="1:12" x14ac:dyDescent="0.2">
      <c r="A662" s="47" t="s">
        <v>1005</v>
      </c>
      <c r="B662" s="56">
        <v>2016</v>
      </c>
      <c r="C662" s="47">
        <v>6</v>
      </c>
      <c r="D662" s="47">
        <v>0</v>
      </c>
      <c r="E662" s="51">
        <v>23</v>
      </c>
      <c r="F662" s="47">
        <v>0</v>
      </c>
      <c r="G662" s="47">
        <v>0</v>
      </c>
      <c r="H662" s="47">
        <v>44</v>
      </c>
      <c r="I662" s="66">
        <f t="shared" ref="I662:I663" si="60">H662/(C662-D662)</f>
        <v>7.333333333333333</v>
      </c>
      <c r="L662" s="47">
        <v>8</v>
      </c>
    </row>
    <row r="663" spans="1:12" x14ac:dyDescent="0.2">
      <c r="B663" s="56">
        <v>2017</v>
      </c>
      <c r="C663" s="60">
        <v>2</v>
      </c>
      <c r="D663" s="60">
        <v>1</v>
      </c>
      <c r="E663" s="51">
        <v>5</v>
      </c>
      <c r="F663" s="60">
        <v>0</v>
      </c>
      <c r="G663" s="60">
        <v>0</v>
      </c>
      <c r="H663" s="60">
        <v>5</v>
      </c>
      <c r="I663" s="62">
        <f t="shared" si="60"/>
        <v>5</v>
      </c>
      <c r="L663" s="47"/>
    </row>
    <row r="664" spans="1:12" x14ac:dyDescent="0.2">
      <c r="B664" s="47">
        <v>2018</v>
      </c>
      <c r="C664" s="60">
        <v>2</v>
      </c>
      <c r="D664" s="60">
        <v>0</v>
      </c>
      <c r="E664" s="51">
        <v>6</v>
      </c>
      <c r="F664" s="60">
        <v>0</v>
      </c>
      <c r="G664" s="60">
        <v>0</v>
      </c>
      <c r="H664" s="60">
        <v>12</v>
      </c>
      <c r="I664" s="63">
        <f>H664/(C664-D664)</f>
        <v>6</v>
      </c>
      <c r="L664" s="47"/>
    </row>
    <row r="665" spans="1:12" x14ac:dyDescent="0.2">
      <c r="B665" s="51">
        <v>2019</v>
      </c>
      <c r="C665" s="60">
        <v>1</v>
      </c>
      <c r="D665" s="60">
        <v>0</v>
      </c>
      <c r="E665" s="51">
        <v>8</v>
      </c>
      <c r="F665" s="60">
        <v>0</v>
      </c>
      <c r="G665" s="60">
        <v>0</v>
      </c>
      <c r="H665" s="60">
        <v>8</v>
      </c>
      <c r="I665" s="61">
        <v>8</v>
      </c>
      <c r="L665" s="47"/>
    </row>
    <row r="666" spans="1:12" x14ac:dyDescent="0.2">
      <c r="B666" s="58" t="s">
        <v>8</v>
      </c>
      <c r="C666" s="58">
        <f>SUM(C662:C665)</f>
        <v>11</v>
      </c>
      <c r="D666" s="58">
        <f>SUM(D662:D665)</f>
        <v>1</v>
      </c>
      <c r="E666" s="58">
        <v>23</v>
      </c>
      <c r="F666" s="58">
        <f>SUM(F662:F665)</f>
        <v>0</v>
      </c>
      <c r="G666" s="58">
        <f>SUM(G662:G665)</f>
        <v>0</v>
      </c>
      <c r="H666" s="58">
        <f>SUM(H662:H665)</f>
        <v>69</v>
      </c>
      <c r="I666" s="59">
        <f>H666/(C666-D666)</f>
        <v>6.9</v>
      </c>
      <c r="J666" s="58">
        <f>SUM(J662:J662)</f>
        <v>0</v>
      </c>
      <c r="K666" s="58">
        <f>SUM(K662:K662)</f>
        <v>0</v>
      </c>
      <c r="L666" s="58">
        <f>SUM(L662:L662)</f>
        <v>8</v>
      </c>
    </row>
    <row r="668" spans="1:12" x14ac:dyDescent="0.2">
      <c r="A668" s="55" t="s">
        <v>525</v>
      </c>
      <c r="B668" s="56">
        <v>2006</v>
      </c>
      <c r="C668" s="56">
        <v>6</v>
      </c>
      <c r="D668" s="56">
        <v>0</v>
      </c>
      <c r="E668" s="56">
        <v>22</v>
      </c>
      <c r="F668" s="56">
        <v>0</v>
      </c>
      <c r="G668" s="56">
        <v>0</v>
      </c>
      <c r="H668" s="56">
        <v>44</v>
      </c>
      <c r="I668" s="57">
        <v>7.33</v>
      </c>
      <c r="J668" s="56">
        <v>1</v>
      </c>
      <c r="K668" s="56" t="s">
        <v>6</v>
      </c>
      <c r="L668" s="56">
        <v>6</v>
      </c>
    </row>
    <row r="669" spans="1:12" x14ac:dyDescent="0.2">
      <c r="A669" s="55"/>
      <c r="B669" s="56"/>
      <c r="C669" s="56"/>
      <c r="D669" s="56"/>
      <c r="E669" s="56"/>
      <c r="F669" s="56"/>
      <c r="G669" s="56"/>
      <c r="H669" s="56"/>
      <c r="I669" s="57"/>
      <c r="J669" s="56"/>
      <c r="K669" s="56"/>
      <c r="L669" s="56"/>
    </row>
    <row r="670" spans="1:12" x14ac:dyDescent="0.2">
      <c r="A670" s="55" t="s">
        <v>1449</v>
      </c>
      <c r="B670" s="51">
        <v>2023</v>
      </c>
      <c r="C670" s="60">
        <v>3</v>
      </c>
      <c r="D670" s="60">
        <v>1</v>
      </c>
      <c r="E670" s="51">
        <v>16</v>
      </c>
      <c r="F670" s="60">
        <v>0</v>
      </c>
      <c r="G670" s="72">
        <v>0</v>
      </c>
      <c r="H670" s="60">
        <v>19</v>
      </c>
      <c r="I670" s="66">
        <v>9.5</v>
      </c>
      <c r="J670" s="56"/>
      <c r="K670" s="56"/>
      <c r="L670" s="56"/>
    </row>
    <row r="671" spans="1:12" x14ac:dyDescent="0.2">
      <c r="A671" s="55"/>
      <c r="B671" s="58" t="s">
        <v>8</v>
      </c>
      <c r="C671" s="58">
        <f>SUM(C670)</f>
        <v>3</v>
      </c>
      <c r="D671" s="58">
        <f>SUM(D670)</f>
        <v>1</v>
      </c>
      <c r="E671" s="58">
        <v>16</v>
      </c>
      <c r="F671" s="58">
        <f>SUM(F670)</f>
        <v>0</v>
      </c>
      <c r="G671" s="58">
        <f>SUM(G670)</f>
        <v>0</v>
      </c>
      <c r="H671" s="58">
        <f>SUM(H670)</f>
        <v>19</v>
      </c>
      <c r="I671" s="59">
        <f>H671/(C671-D671)</f>
        <v>9.5</v>
      </c>
      <c r="J671" s="58"/>
      <c r="K671" s="58"/>
      <c r="L671" s="58"/>
    </row>
    <row r="672" spans="1:12" x14ac:dyDescent="0.2">
      <c r="A672" s="55"/>
      <c r="B672" s="56"/>
      <c r="C672" s="56"/>
      <c r="D672" s="56"/>
      <c r="E672" s="56"/>
      <c r="F672" s="56"/>
      <c r="G672" s="56"/>
      <c r="H672" s="56"/>
      <c r="I672" s="57"/>
      <c r="J672" s="56"/>
      <c r="K672" s="56"/>
      <c r="L672" s="56"/>
    </row>
    <row r="673" spans="1:12" x14ac:dyDescent="0.2">
      <c r="A673" s="55" t="s">
        <v>81</v>
      </c>
      <c r="B673" s="56">
        <v>1991</v>
      </c>
      <c r="C673" s="56">
        <v>6</v>
      </c>
      <c r="D673" s="56">
        <v>1</v>
      </c>
      <c r="E673" s="56" t="s">
        <v>22</v>
      </c>
      <c r="F673" s="56">
        <v>0</v>
      </c>
      <c r="G673" s="56">
        <v>0</v>
      </c>
      <c r="H673" s="56">
        <v>34</v>
      </c>
      <c r="I673" s="57">
        <v>6.8</v>
      </c>
      <c r="J673" s="56">
        <v>0</v>
      </c>
      <c r="K673" s="56" t="s">
        <v>6</v>
      </c>
      <c r="L673" s="56">
        <v>6</v>
      </c>
    </row>
    <row r="674" spans="1:12" x14ac:dyDescent="0.2">
      <c r="A674" s="55"/>
      <c r="B674" s="56">
        <v>1992</v>
      </c>
      <c r="C674" s="56">
        <v>5</v>
      </c>
      <c r="D674" s="56">
        <v>0</v>
      </c>
      <c r="E674" s="56">
        <v>12</v>
      </c>
      <c r="F674" s="56">
        <v>0</v>
      </c>
      <c r="G674" s="56">
        <v>0</v>
      </c>
      <c r="H674" s="56">
        <v>28</v>
      </c>
      <c r="I674" s="57">
        <v>5.6</v>
      </c>
      <c r="J674" s="56">
        <v>2</v>
      </c>
      <c r="K674" s="56" t="s">
        <v>6</v>
      </c>
      <c r="L674" s="56">
        <v>5</v>
      </c>
    </row>
    <row r="675" spans="1:12" x14ac:dyDescent="0.2">
      <c r="A675" s="55"/>
      <c r="B675" s="56">
        <v>1993</v>
      </c>
      <c r="C675" s="56">
        <v>4</v>
      </c>
      <c r="D675" s="56">
        <v>2</v>
      </c>
      <c r="E675" s="56">
        <v>48</v>
      </c>
      <c r="F675" s="56">
        <v>0</v>
      </c>
      <c r="G675" s="56">
        <v>0</v>
      </c>
      <c r="H675" s="56">
        <v>57</v>
      </c>
      <c r="I675" s="57">
        <v>28.5</v>
      </c>
      <c r="J675" s="56">
        <v>0</v>
      </c>
      <c r="K675" s="56" t="s">
        <v>6</v>
      </c>
      <c r="L675" s="56">
        <v>4</v>
      </c>
    </row>
    <row r="676" spans="1:12" x14ac:dyDescent="0.2">
      <c r="A676" s="55"/>
      <c r="B676" s="56">
        <v>1994</v>
      </c>
      <c r="C676" s="56">
        <v>1</v>
      </c>
      <c r="D676" s="56">
        <v>0</v>
      </c>
      <c r="E676" s="56">
        <v>1</v>
      </c>
      <c r="F676" s="56">
        <v>0</v>
      </c>
      <c r="G676" s="56">
        <v>0</v>
      </c>
      <c r="H676" s="56">
        <v>1</v>
      </c>
      <c r="I676" s="57">
        <v>1</v>
      </c>
      <c r="J676" s="56">
        <v>1</v>
      </c>
      <c r="K676" s="56" t="s">
        <v>6</v>
      </c>
      <c r="L676" s="56">
        <v>1</v>
      </c>
    </row>
    <row r="677" spans="1:12" x14ac:dyDescent="0.2">
      <c r="A677" s="55"/>
      <c r="B677" s="56">
        <v>1995</v>
      </c>
      <c r="C677" s="56">
        <v>7</v>
      </c>
      <c r="D677" s="56">
        <v>0</v>
      </c>
      <c r="E677" s="56">
        <v>69</v>
      </c>
      <c r="F677" s="56">
        <v>1</v>
      </c>
      <c r="G677" s="56">
        <v>0</v>
      </c>
      <c r="H677" s="56">
        <v>115</v>
      </c>
      <c r="I677" s="57">
        <v>16.43</v>
      </c>
      <c r="J677" s="56">
        <v>3</v>
      </c>
      <c r="K677" s="56" t="s">
        <v>6</v>
      </c>
      <c r="L677" s="56">
        <v>7</v>
      </c>
    </row>
    <row r="678" spans="1:12" x14ac:dyDescent="0.2">
      <c r="A678" s="55"/>
      <c r="B678" s="56">
        <v>1996</v>
      </c>
      <c r="C678" s="56">
        <v>2</v>
      </c>
      <c r="D678" s="56">
        <v>1</v>
      </c>
      <c r="E678" s="56">
        <v>17</v>
      </c>
      <c r="F678" s="56">
        <v>0</v>
      </c>
      <c r="G678" s="56">
        <v>0</v>
      </c>
      <c r="H678" s="56">
        <v>33</v>
      </c>
      <c r="I678" s="57">
        <v>33</v>
      </c>
      <c r="J678" s="56">
        <v>0</v>
      </c>
      <c r="K678" s="56" t="s">
        <v>6</v>
      </c>
      <c r="L678" s="56">
        <v>2</v>
      </c>
    </row>
    <row r="679" spans="1:12" x14ac:dyDescent="0.2">
      <c r="A679" s="55"/>
      <c r="B679" s="56">
        <v>1997</v>
      </c>
      <c r="C679" s="56">
        <v>2</v>
      </c>
      <c r="D679" s="56">
        <v>0</v>
      </c>
      <c r="E679" s="56">
        <v>18</v>
      </c>
      <c r="F679" s="56">
        <v>0</v>
      </c>
      <c r="G679" s="56">
        <v>0</v>
      </c>
      <c r="H679" s="56">
        <v>18</v>
      </c>
      <c r="I679" s="57">
        <v>9</v>
      </c>
      <c r="J679" s="56">
        <v>0</v>
      </c>
      <c r="K679" s="56" t="s">
        <v>6</v>
      </c>
      <c r="L679" s="56">
        <v>3</v>
      </c>
    </row>
    <row r="680" spans="1:12" x14ac:dyDescent="0.2">
      <c r="A680" s="55"/>
      <c r="B680" s="56">
        <v>1998</v>
      </c>
      <c r="C680" s="56">
        <v>11</v>
      </c>
      <c r="D680" s="56">
        <v>2</v>
      </c>
      <c r="E680" s="56">
        <v>44</v>
      </c>
      <c r="F680" s="56">
        <v>0</v>
      </c>
      <c r="G680" s="56">
        <v>0</v>
      </c>
      <c r="H680" s="56">
        <v>180</v>
      </c>
      <c r="I680" s="57">
        <v>20</v>
      </c>
      <c r="J680" s="56">
        <v>2</v>
      </c>
      <c r="K680" s="56" t="s">
        <v>6</v>
      </c>
      <c r="L680" s="56">
        <v>11</v>
      </c>
    </row>
    <row r="681" spans="1:12" x14ac:dyDescent="0.2">
      <c r="A681" s="55"/>
      <c r="B681" s="56">
        <v>1999</v>
      </c>
      <c r="C681" s="56">
        <v>10</v>
      </c>
      <c r="D681" s="56">
        <v>1</v>
      </c>
      <c r="E681" s="56">
        <v>14</v>
      </c>
      <c r="F681" s="56">
        <v>0</v>
      </c>
      <c r="G681" s="56">
        <v>0</v>
      </c>
      <c r="H681" s="56">
        <v>83</v>
      </c>
      <c r="I681" s="57">
        <v>9.2200000000000006</v>
      </c>
      <c r="J681" s="56">
        <v>2</v>
      </c>
      <c r="K681" s="56" t="s">
        <v>6</v>
      </c>
      <c r="L681" s="56">
        <v>10</v>
      </c>
    </row>
    <row r="682" spans="1:12" x14ac:dyDescent="0.2">
      <c r="A682" s="55"/>
      <c r="B682" s="56">
        <v>2000</v>
      </c>
      <c r="C682" s="56">
        <v>2</v>
      </c>
      <c r="D682" s="56">
        <v>1</v>
      </c>
      <c r="E682" s="56" t="s">
        <v>34</v>
      </c>
      <c r="F682" s="56">
        <v>0</v>
      </c>
      <c r="G682" s="56">
        <v>0</v>
      </c>
      <c r="H682" s="56">
        <v>35</v>
      </c>
      <c r="I682" s="57">
        <v>35</v>
      </c>
      <c r="J682" s="56">
        <v>0</v>
      </c>
      <c r="K682" s="56" t="s">
        <v>6</v>
      </c>
      <c r="L682" s="56">
        <v>2</v>
      </c>
    </row>
    <row r="683" spans="1:12" x14ac:dyDescent="0.2">
      <c r="A683" s="55"/>
      <c r="B683" s="56">
        <v>2001</v>
      </c>
      <c r="C683" s="56">
        <v>1</v>
      </c>
      <c r="D683" s="56">
        <v>0</v>
      </c>
      <c r="E683" s="56">
        <v>16</v>
      </c>
      <c r="F683" s="56">
        <v>0</v>
      </c>
      <c r="G683" s="56">
        <v>0</v>
      </c>
      <c r="H683" s="56">
        <v>16</v>
      </c>
      <c r="I683" s="57">
        <v>16</v>
      </c>
      <c r="J683" s="56">
        <v>0</v>
      </c>
      <c r="K683" s="56" t="s">
        <v>6</v>
      </c>
      <c r="L683" s="56">
        <v>1</v>
      </c>
    </row>
    <row r="684" spans="1:12" x14ac:dyDescent="0.2">
      <c r="A684" s="55"/>
      <c r="B684" s="56">
        <v>2003</v>
      </c>
      <c r="C684" s="56">
        <v>1</v>
      </c>
      <c r="D684" s="56">
        <v>0</v>
      </c>
      <c r="E684" s="56">
        <v>0</v>
      </c>
      <c r="F684" s="56">
        <v>0</v>
      </c>
      <c r="G684" s="56">
        <v>0</v>
      </c>
      <c r="H684" s="56">
        <v>0</v>
      </c>
      <c r="I684" s="57">
        <v>0</v>
      </c>
      <c r="J684" s="56">
        <v>0</v>
      </c>
      <c r="K684" s="56" t="s">
        <v>6</v>
      </c>
      <c r="L684" s="56">
        <v>1</v>
      </c>
    </row>
    <row r="685" spans="1:12" x14ac:dyDescent="0.2">
      <c r="A685" s="55"/>
      <c r="B685" s="56">
        <v>2004</v>
      </c>
      <c r="C685" s="56">
        <v>1</v>
      </c>
      <c r="D685" s="56">
        <v>0</v>
      </c>
      <c r="E685" s="56">
        <v>24</v>
      </c>
      <c r="F685" s="56">
        <v>0</v>
      </c>
      <c r="G685" s="56">
        <v>0</v>
      </c>
      <c r="H685" s="56">
        <v>24</v>
      </c>
      <c r="I685" s="57">
        <v>24</v>
      </c>
      <c r="J685" s="56">
        <v>0</v>
      </c>
      <c r="K685" s="56" t="s">
        <v>6</v>
      </c>
      <c r="L685" s="56">
        <v>1</v>
      </c>
    </row>
    <row r="686" spans="1:12" x14ac:dyDescent="0.2">
      <c r="A686" s="55"/>
      <c r="B686" s="56">
        <v>2005</v>
      </c>
      <c r="C686" s="56">
        <v>1</v>
      </c>
      <c r="D686" s="56">
        <v>0</v>
      </c>
      <c r="E686" s="56">
        <v>45</v>
      </c>
      <c r="F686" s="56">
        <v>0</v>
      </c>
      <c r="G686" s="56">
        <v>0</v>
      </c>
      <c r="H686" s="56">
        <v>45</v>
      </c>
      <c r="I686" s="57">
        <v>45</v>
      </c>
      <c r="J686" s="56">
        <v>0</v>
      </c>
      <c r="K686" s="56" t="s">
        <v>6</v>
      </c>
      <c r="L686" s="56">
        <v>1</v>
      </c>
    </row>
    <row r="687" spans="1:12" ht="13.5" thickBot="1" x14ac:dyDescent="0.25">
      <c r="A687" s="55"/>
      <c r="B687" s="68" t="s">
        <v>8</v>
      </c>
      <c r="C687" s="68">
        <v>54</v>
      </c>
      <c r="D687" s="68">
        <v>8</v>
      </c>
      <c r="E687" s="68">
        <v>69</v>
      </c>
      <c r="F687" s="68">
        <v>1</v>
      </c>
      <c r="G687" s="68">
        <v>0</v>
      </c>
      <c r="H687" s="68">
        <v>669</v>
      </c>
      <c r="I687" s="69">
        <v>14.54</v>
      </c>
      <c r="J687" s="68">
        <v>10</v>
      </c>
      <c r="K687" s="68" t="s">
        <v>6</v>
      </c>
      <c r="L687" s="68">
        <v>55</v>
      </c>
    </row>
    <row r="688" spans="1:12" x14ac:dyDescent="0.2">
      <c r="A688" s="55"/>
      <c r="B688" s="56"/>
      <c r="C688" s="56"/>
      <c r="D688" s="56"/>
      <c r="E688" s="56"/>
      <c r="F688" s="56"/>
      <c r="G688" s="56"/>
      <c r="H688" s="56"/>
      <c r="I688" s="57"/>
      <c r="J688" s="56"/>
      <c r="K688" s="56"/>
      <c r="L688" s="56"/>
    </row>
    <row r="689" spans="1:12" x14ac:dyDescent="0.2">
      <c r="A689" s="55" t="s">
        <v>82</v>
      </c>
      <c r="B689" s="56">
        <v>2000</v>
      </c>
      <c r="C689" s="56">
        <v>11</v>
      </c>
      <c r="D689" s="56">
        <v>3</v>
      </c>
      <c r="E689" s="56" t="s">
        <v>88</v>
      </c>
      <c r="F689" s="56">
        <v>1</v>
      </c>
      <c r="G689" s="56">
        <v>0</v>
      </c>
      <c r="H689" s="56">
        <v>164</v>
      </c>
      <c r="I689" s="57">
        <f t="shared" ref="I689:I696" si="61">H689/(C689-D689)</f>
        <v>20.5</v>
      </c>
      <c r="J689" s="56">
        <v>2</v>
      </c>
      <c r="K689" s="56" t="s">
        <v>6</v>
      </c>
      <c r="L689" s="56">
        <v>12</v>
      </c>
    </row>
    <row r="690" spans="1:12" x14ac:dyDescent="0.2">
      <c r="A690" s="55"/>
      <c r="B690" s="56">
        <v>2001</v>
      </c>
      <c r="C690" s="56">
        <v>8</v>
      </c>
      <c r="D690" s="56">
        <v>1</v>
      </c>
      <c r="E690" s="56" t="s">
        <v>526</v>
      </c>
      <c r="F690" s="56">
        <v>2</v>
      </c>
      <c r="G690" s="56">
        <v>0</v>
      </c>
      <c r="H690" s="56">
        <v>304</v>
      </c>
      <c r="I690" s="57">
        <f t="shared" si="61"/>
        <v>43.428571428571431</v>
      </c>
      <c r="J690" s="56">
        <v>3</v>
      </c>
      <c r="K690" s="56" t="s">
        <v>6</v>
      </c>
      <c r="L690" s="56">
        <v>8</v>
      </c>
    </row>
    <row r="691" spans="1:12" x14ac:dyDescent="0.2">
      <c r="A691" s="55"/>
      <c r="B691" s="56">
        <v>2002</v>
      </c>
      <c r="C691" s="56">
        <v>11</v>
      </c>
      <c r="D691" s="56">
        <v>2</v>
      </c>
      <c r="E691" s="56">
        <v>45</v>
      </c>
      <c r="F691" s="56">
        <v>0</v>
      </c>
      <c r="G691" s="56">
        <v>0</v>
      </c>
      <c r="H691" s="56">
        <v>167</v>
      </c>
      <c r="I691" s="57">
        <f t="shared" si="61"/>
        <v>18.555555555555557</v>
      </c>
      <c r="J691" s="56">
        <v>3</v>
      </c>
      <c r="K691" s="56" t="s">
        <v>6</v>
      </c>
      <c r="L691" s="56">
        <v>12</v>
      </c>
    </row>
    <row r="692" spans="1:12" x14ac:dyDescent="0.2">
      <c r="A692" s="55"/>
      <c r="B692" s="56">
        <v>2003</v>
      </c>
      <c r="C692" s="56">
        <v>10</v>
      </c>
      <c r="D692" s="56">
        <v>1</v>
      </c>
      <c r="E692" s="56">
        <v>59</v>
      </c>
      <c r="F692" s="56">
        <v>2</v>
      </c>
      <c r="G692" s="56">
        <v>0</v>
      </c>
      <c r="H692" s="56">
        <v>222</v>
      </c>
      <c r="I692" s="57">
        <f t="shared" si="61"/>
        <v>24.666666666666668</v>
      </c>
      <c r="J692" s="56">
        <v>0</v>
      </c>
      <c r="K692" s="56" t="s">
        <v>6</v>
      </c>
      <c r="L692" s="56">
        <v>10</v>
      </c>
    </row>
    <row r="693" spans="1:12" x14ac:dyDescent="0.2">
      <c r="A693" s="55"/>
      <c r="B693" s="56">
        <v>2004</v>
      </c>
      <c r="C693" s="56">
        <v>13</v>
      </c>
      <c r="D693" s="56">
        <v>2</v>
      </c>
      <c r="E693" s="56">
        <v>66</v>
      </c>
      <c r="F693" s="56">
        <v>1</v>
      </c>
      <c r="G693" s="56">
        <v>0</v>
      </c>
      <c r="H693" s="56">
        <v>313</v>
      </c>
      <c r="I693" s="57">
        <f t="shared" si="61"/>
        <v>28.454545454545453</v>
      </c>
      <c r="J693" s="56">
        <v>0</v>
      </c>
      <c r="K693" s="56" t="s">
        <v>6</v>
      </c>
      <c r="L693" s="56">
        <v>13</v>
      </c>
    </row>
    <row r="694" spans="1:12" x14ac:dyDescent="0.2">
      <c r="A694" s="55"/>
      <c r="B694" s="56">
        <v>2005</v>
      </c>
      <c r="C694" s="56">
        <v>12</v>
      </c>
      <c r="D694" s="56">
        <v>1</v>
      </c>
      <c r="E694" s="56">
        <v>67</v>
      </c>
      <c r="F694" s="56">
        <v>1</v>
      </c>
      <c r="G694" s="56">
        <v>0</v>
      </c>
      <c r="H694" s="56">
        <v>198</v>
      </c>
      <c r="I694" s="57">
        <f t="shared" si="61"/>
        <v>18</v>
      </c>
      <c r="J694" s="56">
        <v>2</v>
      </c>
      <c r="K694" s="56" t="s">
        <v>6</v>
      </c>
      <c r="L694" s="56">
        <v>12</v>
      </c>
    </row>
    <row r="695" spans="1:12" x14ac:dyDescent="0.2">
      <c r="A695" s="55"/>
      <c r="B695" s="56">
        <v>2006</v>
      </c>
      <c r="C695" s="56">
        <v>15</v>
      </c>
      <c r="D695" s="56">
        <v>2</v>
      </c>
      <c r="E695" s="56" t="s">
        <v>169</v>
      </c>
      <c r="F695" s="56">
        <v>1</v>
      </c>
      <c r="G695" s="56">
        <v>0</v>
      </c>
      <c r="H695" s="56">
        <v>297</v>
      </c>
      <c r="I695" s="57">
        <f t="shared" si="61"/>
        <v>22.846153846153847</v>
      </c>
      <c r="J695" s="56">
        <v>7</v>
      </c>
      <c r="K695" s="56" t="s">
        <v>6</v>
      </c>
      <c r="L695" s="56">
        <v>15</v>
      </c>
    </row>
    <row r="696" spans="1:12" x14ac:dyDescent="0.2">
      <c r="A696" s="55"/>
      <c r="B696" s="56">
        <v>2007</v>
      </c>
      <c r="C696" s="56">
        <v>11</v>
      </c>
      <c r="D696" s="56">
        <v>0</v>
      </c>
      <c r="E696" s="56">
        <v>61</v>
      </c>
      <c r="F696" s="56">
        <v>1</v>
      </c>
      <c r="G696" s="56">
        <v>0</v>
      </c>
      <c r="H696" s="56">
        <v>140</v>
      </c>
      <c r="I696" s="57">
        <f t="shared" si="61"/>
        <v>12.727272727272727</v>
      </c>
      <c r="J696" s="56">
        <v>2</v>
      </c>
      <c r="K696" s="56" t="s">
        <v>6</v>
      </c>
      <c r="L696" s="56">
        <v>12</v>
      </c>
    </row>
    <row r="697" spans="1:12" x14ac:dyDescent="0.2">
      <c r="A697" s="55"/>
      <c r="B697" s="56">
        <v>2008</v>
      </c>
      <c r="C697" s="56">
        <v>6</v>
      </c>
      <c r="D697" s="56">
        <v>1</v>
      </c>
      <c r="E697" s="56">
        <v>12</v>
      </c>
      <c r="F697" s="56">
        <v>0</v>
      </c>
      <c r="G697" s="56">
        <v>0</v>
      </c>
      <c r="H697" s="56">
        <v>29</v>
      </c>
      <c r="I697" s="57">
        <f>H697/(C697-D697)</f>
        <v>5.8</v>
      </c>
      <c r="J697" s="56">
        <v>4</v>
      </c>
      <c r="K697" s="56" t="s">
        <v>6</v>
      </c>
      <c r="L697" s="56">
        <v>6</v>
      </c>
    </row>
    <row r="698" spans="1:12" x14ac:dyDescent="0.2">
      <c r="A698" s="55"/>
      <c r="B698" s="58" t="s">
        <v>8</v>
      </c>
      <c r="C698" s="58">
        <v>97</v>
      </c>
      <c r="D698" s="58">
        <v>13</v>
      </c>
      <c r="E698" s="58" t="s">
        <v>526</v>
      </c>
      <c r="F698" s="58">
        <v>9</v>
      </c>
      <c r="G698" s="58">
        <v>0</v>
      </c>
      <c r="H698" s="58">
        <v>1834</v>
      </c>
      <c r="I698" s="59">
        <f>H698/(C698-D698)</f>
        <v>21.833333333333332</v>
      </c>
      <c r="J698" s="58">
        <v>23</v>
      </c>
      <c r="K698" s="58" t="s">
        <v>6</v>
      </c>
      <c r="L698" s="58">
        <v>100</v>
      </c>
    </row>
    <row r="699" spans="1:12" x14ac:dyDescent="0.2">
      <c r="A699" s="55"/>
      <c r="B699" s="56"/>
      <c r="C699" s="56"/>
      <c r="D699" s="56"/>
      <c r="E699" s="56"/>
      <c r="F699" s="56"/>
      <c r="G699" s="56"/>
      <c r="H699" s="56"/>
      <c r="I699" s="57"/>
      <c r="J699" s="56"/>
      <c r="K699" s="56"/>
      <c r="L699" s="56"/>
    </row>
    <row r="700" spans="1:12" x14ac:dyDescent="0.2">
      <c r="A700" s="55" t="s">
        <v>527</v>
      </c>
      <c r="B700" s="56">
        <v>2000</v>
      </c>
      <c r="C700" s="56">
        <v>9</v>
      </c>
      <c r="D700" s="56">
        <v>1</v>
      </c>
      <c r="E700" s="56">
        <v>17</v>
      </c>
      <c r="F700" s="56">
        <v>0</v>
      </c>
      <c r="G700" s="56">
        <v>0</v>
      </c>
      <c r="H700" s="56">
        <v>56</v>
      </c>
      <c r="I700" s="57">
        <f t="shared" ref="I700:I704" si="62">H700/(C700-D700)</f>
        <v>7</v>
      </c>
      <c r="J700" s="56">
        <v>2</v>
      </c>
      <c r="K700" s="56" t="s">
        <v>6</v>
      </c>
      <c r="L700" s="56">
        <v>11</v>
      </c>
    </row>
    <row r="701" spans="1:12" x14ac:dyDescent="0.2">
      <c r="A701" s="55"/>
      <c r="B701" s="56"/>
      <c r="C701" s="56"/>
      <c r="D701" s="56"/>
      <c r="E701" s="56"/>
      <c r="F701" s="56"/>
      <c r="G701" s="56"/>
      <c r="H701" s="56"/>
      <c r="I701" s="57" t="e">
        <f t="shared" si="62"/>
        <v>#DIV/0!</v>
      </c>
      <c r="J701" s="56"/>
      <c r="K701" s="56"/>
      <c r="L701" s="56"/>
    </row>
    <row r="702" spans="1:12" x14ac:dyDescent="0.2">
      <c r="A702" s="55" t="s">
        <v>83</v>
      </c>
      <c r="B702" s="56">
        <v>2001</v>
      </c>
      <c r="C702" s="56">
        <v>1</v>
      </c>
      <c r="D702" s="56">
        <v>0</v>
      </c>
      <c r="E702" s="56">
        <v>19</v>
      </c>
      <c r="F702" s="56">
        <v>0</v>
      </c>
      <c r="G702" s="56">
        <v>0</v>
      </c>
      <c r="H702" s="56">
        <v>19</v>
      </c>
      <c r="I702" s="57">
        <f t="shared" si="62"/>
        <v>19</v>
      </c>
      <c r="J702" s="56">
        <v>3</v>
      </c>
      <c r="K702" s="56" t="s">
        <v>6</v>
      </c>
      <c r="L702" s="56">
        <v>1</v>
      </c>
    </row>
    <row r="703" spans="1:12" x14ac:dyDescent="0.2">
      <c r="A703" s="55"/>
      <c r="B703" s="56">
        <v>2002</v>
      </c>
      <c r="C703" s="56">
        <v>1</v>
      </c>
      <c r="D703" s="56">
        <v>0</v>
      </c>
      <c r="E703" s="56">
        <v>7</v>
      </c>
      <c r="F703" s="56">
        <v>0</v>
      </c>
      <c r="G703" s="56">
        <v>0</v>
      </c>
      <c r="H703" s="56">
        <v>7</v>
      </c>
      <c r="I703" s="57">
        <f t="shared" si="62"/>
        <v>7</v>
      </c>
      <c r="J703" s="56">
        <v>1</v>
      </c>
      <c r="K703" s="56" t="s">
        <v>6</v>
      </c>
      <c r="L703" s="56">
        <v>1</v>
      </c>
    </row>
    <row r="704" spans="1:12" x14ac:dyDescent="0.2">
      <c r="A704" s="55"/>
      <c r="B704" s="56">
        <v>2014</v>
      </c>
      <c r="C704" s="47">
        <v>4</v>
      </c>
      <c r="D704" s="47">
        <v>3</v>
      </c>
      <c r="E704" s="51" t="s">
        <v>21</v>
      </c>
      <c r="F704" s="51">
        <v>0</v>
      </c>
      <c r="G704" s="51">
        <v>0</v>
      </c>
      <c r="H704" s="47">
        <v>14</v>
      </c>
      <c r="I704" s="57">
        <f t="shared" si="62"/>
        <v>14</v>
      </c>
      <c r="J704" s="56"/>
      <c r="K704" s="56"/>
      <c r="L704" s="56"/>
    </row>
    <row r="705" spans="1:12" x14ac:dyDescent="0.2">
      <c r="A705" s="55"/>
      <c r="B705" s="56">
        <v>2015</v>
      </c>
      <c r="C705" s="51">
        <v>5</v>
      </c>
      <c r="D705" s="51">
        <v>2</v>
      </c>
      <c r="E705" s="51">
        <v>8</v>
      </c>
      <c r="F705" s="51">
        <v>0</v>
      </c>
      <c r="G705" s="51">
        <v>0</v>
      </c>
      <c r="H705" s="51">
        <v>28</v>
      </c>
      <c r="I705" s="57">
        <f>H705/(C705-D705)</f>
        <v>9.3333333333333339</v>
      </c>
      <c r="J705" s="56"/>
      <c r="K705" s="56"/>
      <c r="L705" s="56"/>
    </row>
    <row r="706" spans="1:12" x14ac:dyDescent="0.2">
      <c r="A706" s="55"/>
      <c r="B706" s="56">
        <v>2016</v>
      </c>
      <c r="C706" s="47">
        <v>1</v>
      </c>
      <c r="D706" s="47">
        <v>0</v>
      </c>
      <c r="E706" s="51">
        <v>1</v>
      </c>
      <c r="F706" s="47">
        <v>0</v>
      </c>
      <c r="G706" s="47">
        <v>0</v>
      </c>
      <c r="H706" s="47">
        <v>1</v>
      </c>
      <c r="I706" s="66">
        <f t="shared" ref="I706:I707" si="63">H706/(C706-D706)</f>
        <v>1</v>
      </c>
      <c r="J706" s="56"/>
      <c r="K706" s="56"/>
      <c r="L706" s="47">
        <v>1</v>
      </c>
    </row>
    <row r="707" spans="1:12" x14ac:dyDescent="0.2">
      <c r="A707" s="55"/>
      <c r="B707" s="56">
        <v>2017</v>
      </c>
      <c r="C707" s="60">
        <v>4</v>
      </c>
      <c r="D707" s="60">
        <v>2</v>
      </c>
      <c r="E707" s="51" t="s">
        <v>22</v>
      </c>
      <c r="F707" s="60">
        <v>0</v>
      </c>
      <c r="G707" s="60">
        <v>0</v>
      </c>
      <c r="H707" s="60">
        <v>15</v>
      </c>
      <c r="I707" s="62">
        <f t="shared" si="63"/>
        <v>7.5</v>
      </c>
      <c r="J707" s="56"/>
      <c r="K707" s="56"/>
      <c r="L707" s="47"/>
    </row>
    <row r="708" spans="1:12" x14ac:dyDescent="0.2">
      <c r="A708" s="55"/>
      <c r="B708" s="47">
        <v>2018</v>
      </c>
      <c r="C708" s="60">
        <v>3</v>
      </c>
      <c r="D708" s="60">
        <v>2</v>
      </c>
      <c r="E708" s="51" t="s">
        <v>44</v>
      </c>
      <c r="F708" s="60">
        <v>0</v>
      </c>
      <c r="G708" s="60">
        <v>0</v>
      </c>
      <c r="H708" s="60">
        <v>22</v>
      </c>
      <c r="I708" s="63">
        <f>H708/(C708-D708)</f>
        <v>22</v>
      </c>
      <c r="J708" s="56"/>
      <c r="K708" s="56"/>
      <c r="L708" s="47"/>
    </row>
    <row r="709" spans="1:12" x14ac:dyDescent="0.2">
      <c r="A709" s="55"/>
      <c r="B709" s="51">
        <v>2019</v>
      </c>
      <c r="C709" s="60">
        <v>4</v>
      </c>
      <c r="D709" s="60">
        <v>1</v>
      </c>
      <c r="E709" s="51" t="s">
        <v>21</v>
      </c>
      <c r="F709" s="60">
        <v>0</v>
      </c>
      <c r="G709" s="60">
        <v>0</v>
      </c>
      <c r="H709" s="60">
        <v>14</v>
      </c>
      <c r="I709" s="61">
        <v>4.67</v>
      </c>
      <c r="J709" s="56"/>
      <c r="K709" s="56"/>
      <c r="L709" s="47"/>
    </row>
    <row r="710" spans="1:12" x14ac:dyDescent="0.2">
      <c r="A710" s="55"/>
      <c r="B710" s="58" t="s">
        <v>8</v>
      </c>
      <c r="C710" s="58">
        <f>SUM(C702:C709)</f>
        <v>23</v>
      </c>
      <c r="D710" s="58">
        <f>SUM(D702:D709)</f>
        <v>10</v>
      </c>
      <c r="E710" s="58">
        <v>19</v>
      </c>
      <c r="F710" s="58">
        <f>SUM(F702:F709)</f>
        <v>0</v>
      </c>
      <c r="G710" s="58">
        <f>SUM(G702:G709)</f>
        <v>0</v>
      </c>
      <c r="H710" s="58">
        <f>SUM(H702:H709)</f>
        <v>120</v>
      </c>
      <c r="I710" s="59">
        <f>H710/(C710-D710)</f>
        <v>9.2307692307692299</v>
      </c>
      <c r="J710" s="58">
        <f t="shared" ref="J710:K710" si="64">SUM(J702:J705)</f>
        <v>4</v>
      </c>
      <c r="K710" s="58">
        <f t="shared" si="64"/>
        <v>0</v>
      </c>
      <c r="L710" s="58">
        <f>SUM(L702:L706)</f>
        <v>3</v>
      </c>
    </row>
    <row r="711" spans="1:12" x14ac:dyDescent="0.2">
      <c r="A711" s="55"/>
      <c r="B711" s="56"/>
      <c r="C711" s="56"/>
      <c r="D711" s="56"/>
      <c r="E711" s="56"/>
      <c r="F711" s="56"/>
      <c r="G711" s="56"/>
      <c r="H711" s="56"/>
      <c r="I711" s="57"/>
      <c r="J711" s="56"/>
      <c r="K711" s="56"/>
      <c r="L711" s="56"/>
    </row>
    <row r="712" spans="1:12" x14ac:dyDescent="0.2">
      <c r="A712" s="55" t="s">
        <v>87</v>
      </c>
      <c r="B712" s="56">
        <v>2009</v>
      </c>
      <c r="C712" s="56">
        <v>1</v>
      </c>
      <c r="D712" s="56">
        <v>0</v>
      </c>
      <c r="E712" s="56">
        <v>26</v>
      </c>
      <c r="F712" s="56">
        <v>0</v>
      </c>
      <c r="G712" s="56">
        <v>0</v>
      </c>
      <c r="H712" s="56">
        <v>26</v>
      </c>
      <c r="I712" s="57">
        <v>26</v>
      </c>
      <c r="J712" s="56">
        <v>0</v>
      </c>
      <c r="K712" s="56" t="s">
        <v>6</v>
      </c>
      <c r="L712" s="56">
        <v>1</v>
      </c>
    </row>
    <row r="713" spans="1:12" x14ac:dyDescent="0.2">
      <c r="A713" s="55"/>
      <c r="B713" s="56"/>
      <c r="C713" s="56"/>
      <c r="D713" s="56"/>
      <c r="E713" s="56"/>
      <c r="F713" s="56"/>
      <c r="G713" s="56"/>
      <c r="H713" s="56"/>
      <c r="I713" s="57"/>
      <c r="J713" s="56"/>
      <c r="K713" s="56"/>
      <c r="L713" s="56"/>
    </row>
    <row r="714" spans="1:12" x14ac:dyDescent="0.2">
      <c r="A714" s="55" t="s">
        <v>528</v>
      </c>
      <c r="B714" s="56">
        <v>1992</v>
      </c>
      <c r="C714" s="56">
        <v>2</v>
      </c>
      <c r="D714" s="56">
        <v>0</v>
      </c>
      <c r="E714" s="56">
        <v>37</v>
      </c>
      <c r="F714" s="56">
        <v>0</v>
      </c>
      <c r="G714" s="56">
        <v>0</v>
      </c>
      <c r="H714" s="56">
        <v>37</v>
      </c>
      <c r="I714" s="57">
        <v>18.5</v>
      </c>
      <c r="J714" s="56">
        <v>0</v>
      </c>
      <c r="K714" s="56" t="s">
        <v>6</v>
      </c>
      <c r="L714" s="56">
        <v>2</v>
      </c>
    </row>
    <row r="715" spans="1:12" x14ac:dyDescent="0.2">
      <c r="A715" s="55"/>
      <c r="B715" s="56"/>
      <c r="C715" s="56"/>
      <c r="D715" s="56"/>
      <c r="E715" s="56"/>
      <c r="F715" s="56"/>
      <c r="G715" s="56"/>
      <c r="H715" s="56"/>
      <c r="I715" s="57"/>
      <c r="J715" s="56"/>
      <c r="K715" s="56"/>
      <c r="L715" s="56"/>
    </row>
    <row r="716" spans="1:12" x14ac:dyDescent="0.2">
      <c r="A716" s="55" t="s">
        <v>529</v>
      </c>
      <c r="B716" s="56">
        <v>2010</v>
      </c>
      <c r="C716" s="56">
        <v>0</v>
      </c>
      <c r="D716" s="56" t="s">
        <v>6</v>
      </c>
      <c r="E716" s="56" t="s">
        <v>6</v>
      </c>
      <c r="F716" s="56" t="s">
        <v>6</v>
      </c>
      <c r="G716" s="56" t="s">
        <v>6</v>
      </c>
      <c r="H716" s="56" t="s">
        <v>6</v>
      </c>
      <c r="I716" s="57" t="e">
        <f t="shared" ref="I716:I718" si="65">H716/(C716-D716)</f>
        <v>#VALUE!</v>
      </c>
      <c r="J716" s="56">
        <v>1</v>
      </c>
      <c r="K716" s="56" t="s">
        <v>6</v>
      </c>
      <c r="L716" s="56">
        <v>3</v>
      </c>
    </row>
    <row r="717" spans="1:12" x14ac:dyDescent="0.2">
      <c r="A717" s="55"/>
      <c r="B717" s="56">
        <v>2011</v>
      </c>
      <c r="C717" s="47">
        <v>5</v>
      </c>
      <c r="D717" s="47">
        <v>3</v>
      </c>
      <c r="E717" s="51" t="s">
        <v>33</v>
      </c>
      <c r="F717" s="47">
        <v>0</v>
      </c>
      <c r="G717" s="47">
        <v>0</v>
      </c>
      <c r="H717" s="47">
        <v>16</v>
      </c>
      <c r="I717" s="57">
        <f t="shared" si="65"/>
        <v>8</v>
      </c>
      <c r="J717" s="56"/>
      <c r="K717" s="56"/>
      <c r="L717" s="56"/>
    </row>
    <row r="718" spans="1:12" x14ac:dyDescent="0.2">
      <c r="A718" s="55"/>
      <c r="B718" s="56">
        <v>2012</v>
      </c>
      <c r="C718" s="47">
        <v>6</v>
      </c>
      <c r="D718" s="47">
        <v>1</v>
      </c>
      <c r="E718" s="51" t="s">
        <v>10</v>
      </c>
      <c r="F718" s="47">
        <v>0</v>
      </c>
      <c r="G718" s="47">
        <v>0</v>
      </c>
      <c r="H718" s="47">
        <v>13</v>
      </c>
      <c r="I718" s="57">
        <f t="shared" si="65"/>
        <v>2.6</v>
      </c>
      <c r="J718" s="56"/>
      <c r="K718" s="56"/>
      <c r="L718" s="56"/>
    </row>
    <row r="719" spans="1:12" x14ac:dyDescent="0.2">
      <c r="A719" s="55"/>
      <c r="B719" s="56">
        <v>2013</v>
      </c>
      <c r="C719" s="56"/>
      <c r="D719" s="56"/>
      <c r="E719" s="56"/>
      <c r="F719" s="56"/>
      <c r="G719" s="56"/>
      <c r="H719" s="56"/>
      <c r="I719" s="57" t="e">
        <f>H719/(C719-D719)</f>
        <v>#DIV/0!</v>
      </c>
      <c r="J719" s="56"/>
      <c r="K719" s="56"/>
      <c r="L719" s="56"/>
    </row>
    <row r="720" spans="1:12" x14ac:dyDescent="0.2">
      <c r="A720" s="55"/>
      <c r="B720" s="58" t="s">
        <v>8</v>
      </c>
      <c r="C720" s="58">
        <f t="shared" ref="C720:K720" si="66">SUM(C716:C719)</f>
        <v>11</v>
      </c>
      <c r="D720" s="58">
        <f t="shared" si="66"/>
        <v>4</v>
      </c>
      <c r="E720" s="58" t="s">
        <v>33</v>
      </c>
      <c r="F720" s="58">
        <f t="shared" si="66"/>
        <v>0</v>
      </c>
      <c r="G720" s="58">
        <f t="shared" si="66"/>
        <v>0</v>
      </c>
      <c r="H720" s="58">
        <f t="shared" si="66"/>
        <v>29</v>
      </c>
      <c r="I720" s="59">
        <f>H720/(C720-D720)</f>
        <v>4.1428571428571432</v>
      </c>
      <c r="J720" s="58">
        <f t="shared" si="66"/>
        <v>1</v>
      </c>
      <c r="K720" s="58">
        <f t="shared" si="66"/>
        <v>0</v>
      </c>
      <c r="L720" s="58">
        <f>SUM(L716:L719)</f>
        <v>3</v>
      </c>
    </row>
    <row r="721" spans="1:12" x14ac:dyDescent="0.2">
      <c r="A721" s="55"/>
      <c r="B721" s="56"/>
      <c r="C721" s="56"/>
      <c r="D721" s="56"/>
      <c r="E721" s="56"/>
      <c r="F721" s="56"/>
      <c r="G721" s="56"/>
      <c r="H721" s="56"/>
      <c r="I721" s="57"/>
      <c r="J721" s="56"/>
      <c r="K721" s="56"/>
      <c r="L721" s="56"/>
    </row>
    <row r="722" spans="1:12" x14ac:dyDescent="0.2">
      <c r="A722" s="55" t="s">
        <v>988</v>
      </c>
      <c r="B722" s="56">
        <v>2014</v>
      </c>
      <c r="C722" s="47">
        <v>7</v>
      </c>
      <c r="D722" s="47">
        <v>1</v>
      </c>
      <c r="E722" s="51">
        <v>30</v>
      </c>
      <c r="F722" s="51">
        <v>0</v>
      </c>
      <c r="G722" s="51">
        <v>0</v>
      </c>
      <c r="H722" s="47">
        <v>89</v>
      </c>
      <c r="I722" s="57">
        <f>H722/(C722-D722)</f>
        <v>14.833333333333334</v>
      </c>
      <c r="J722" s="56"/>
      <c r="K722" s="56"/>
      <c r="L722" s="56"/>
    </row>
    <row r="723" spans="1:12" x14ac:dyDescent="0.2">
      <c r="A723" s="55"/>
      <c r="B723" s="56">
        <v>2015</v>
      </c>
      <c r="C723" s="51">
        <v>6</v>
      </c>
      <c r="D723" s="51">
        <v>0</v>
      </c>
      <c r="E723" s="51">
        <v>45</v>
      </c>
      <c r="F723" s="51">
        <v>0</v>
      </c>
      <c r="G723" s="51">
        <v>0</v>
      </c>
      <c r="H723" s="51">
        <v>160</v>
      </c>
      <c r="I723" s="57">
        <f>H723/(C723-D723)</f>
        <v>26.666666666666668</v>
      </c>
      <c r="J723" s="56"/>
      <c r="K723" s="56"/>
      <c r="L723" s="56"/>
    </row>
    <row r="724" spans="1:12" x14ac:dyDescent="0.2">
      <c r="A724" s="55"/>
      <c r="B724" s="56">
        <v>2016</v>
      </c>
      <c r="C724" s="47">
        <v>1</v>
      </c>
      <c r="D724" s="47">
        <v>0</v>
      </c>
      <c r="E724" s="51">
        <v>0</v>
      </c>
      <c r="F724" s="47">
        <v>0</v>
      </c>
      <c r="G724" s="47">
        <v>0</v>
      </c>
      <c r="H724" s="47">
        <v>0</v>
      </c>
      <c r="I724" s="66">
        <f t="shared" ref="I724" si="67">H724/(C724-D724)</f>
        <v>0</v>
      </c>
      <c r="J724" s="56"/>
      <c r="K724" s="56"/>
      <c r="L724" s="47">
        <v>1</v>
      </c>
    </row>
    <row r="725" spans="1:12" x14ac:dyDescent="0.2">
      <c r="A725" s="55"/>
      <c r="B725" s="58" t="s">
        <v>8</v>
      </c>
      <c r="C725" s="58">
        <f t="shared" ref="C725:H725" si="68">SUM(C722:C724)</f>
        <v>14</v>
      </c>
      <c r="D725" s="58">
        <f t="shared" si="68"/>
        <v>1</v>
      </c>
      <c r="E725" s="58">
        <v>45</v>
      </c>
      <c r="F725" s="58">
        <f t="shared" si="68"/>
        <v>0</v>
      </c>
      <c r="G725" s="58">
        <f t="shared" si="68"/>
        <v>0</v>
      </c>
      <c r="H725" s="58">
        <f t="shared" si="68"/>
        <v>249</v>
      </c>
      <c r="I725" s="59">
        <f>H725/(C725-D725)</f>
        <v>19.153846153846153</v>
      </c>
      <c r="J725" s="58">
        <f t="shared" ref="J725" si="69">SUM(J722:J723)</f>
        <v>0</v>
      </c>
      <c r="K725" s="58">
        <f t="shared" ref="K725" si="70">SUM(K722:K723)</f>
        <v>0</v>
      </c>
      <c r="L725" s="58">
        <f>SUM(L722:L724)</f>
        <v>1</v>
      </c>
    </row>
    <row r="726" spans="1:12" x14ac:dyDescent="0.2">
      <c r="A726" s="55"/>
      <c r="B726" s="56"/>
      <c r="C726" s="56"/>
      <c r="D726" s="56"/>
      <c r="E726" s="56"/>
      <c r="F726" s="56"/>
      <c r="G726" s="56"/>
      <c r="H726" s="56"/>
      <c r="I726" s="57"/>
      <c r="J726" s="56"/>
      <c r="K726" s="56"/>
      <c r="L726" s="56"/>
    </row>
    <row r="727" spans="1:12" x14ac:dyDescent="0.2">
      <c r="A727" s="55" t="s">
        <v>530</v>
      </c>
      <c r="B727" s="56">
        <v>2008</v>
      </c>
      <c r="C727" s="56">
        <v>1</v>
      </c>
      <c r="D727" s="56">
        <v>0</v>
      </c>
      <c r="E727" s="56">
        <v>0</v>
      </c>
      <c r="F727" s="56">
        <v>0</v>
      </c>
      <c r="G727" s="56">
        <v>0</v>
      </c>
      <c r="H727" s="56">
        <v>0</v>
      </c>
      <c r="I727" s="57">
        <v>0</v>
      </c>
      <c r="J727" s="56">
        <v>0</v>
      </c>
      <c r="K727" s="56" t="s">
        <v>6</v>
      </c>
      <c r="L727" s="56">
        <v>1</v>
      </c>
    </row>
    <row r="728" spans="1:12" x14ac:dyDescent="0.2">
      <c r="A728" s="55"/>
      <c r="B728" s="56"/>
      <c r="C728" s="56"/>
      <c r="D728" s="56"/>
      <c r="E728" s="56"/>
      <c r="F728" s="56"/>
      <c r="G728" s="56"/>
      <c r="H728" s="56"/>
      <c r="I728" s="57"/>
      <c r="J728" s="56"/>
      <c r="K728" s="56"/>
      <c r="L728" s="56"/>
    </row>
    <row r="729" spans="1:12" x14ac:dyDescent="0.2">
      <c r="A729" s="55" t="s">
        <v>1315</v>
      </c>
      <c r="B729" s="47">
        <v>2018</v>
      </c>
      <c r="C729" s="60">
        <v>6</v>
      </c>
      <c r="D729" s="60">
        <v>3</v>
      </c>
      <c r="E729" s="51">
        <v>16</v>
      </c>
      <c r="F729" s="60">
        <v>0</v>
      </c>
      <c r="G729" s="60">
        <v>0</v>
      </c>
      <c r="H729" s="60">
        <v>34</v>
      </c>
      <c r="I729" s="63">
        <f>H729/(C729-D729)</f>
        <v>11.333333333333334</v>
      </c>
      <c r="J729" s="56"/>
      <c r="K729" s="56"/>
      <c r="L729" s="56">
        <v>1</v>
      </c>
    </row>
    <row r="730" spans="1:12" x14ac:dyDescent="0.2">
      <c r="A730" s="55"/>
      <c r="B730" s="51">
        <v>2019</v>
      </c>
      <c r="C730" s="60">
        <v>2</v>
      </c>
      <c r="D730" s="60">
        <v>0</v>
      </c>
      <c r="E730" s="51">
        <v>7</v>
      </c>
      <c r="F730" s="60">
        <v>0</v>
      </c>
      <c r="G730" s="60">
        <v>0</v>
      </c>
      <c r="H730" s="60">
        <v>10</v>
      </c>
      <c r="I730" s="61">
        <v>5</v>
      </c>
      <c r="J730" s="56"/>
      <c r="K730" s="56"/>
      <c r="L730" s="56"/>
    </row>
    <row r="731" spans="1:12" x14ac:dyDescent="0.2">
      <c r="A731" s="55"/>
      <c r="B731" s="72">
        <v>2020</v>
      </c>
      <c r="C731" s="72">
        <v>2</v>
      </c>
      <c r="D731" s="72">
        <v>1</v>
      </c>
      <c r="E731" s="51" t="s">
        <v>85</v>
      </c>
      <c r="F731" s="72">
        <v>0</v>
      </c>
      <c r="G731" s="72">
        <v>0</v>
      </c>
      <c r="H731" s="72">
        <v>16</v>
      </c>
      <c r="I731" s="61">
        <v>16</v>
      </c>
      <c r="J731" s="56"/>
      <c r="K731" s="56"/>
      <c r="L731" s="56"/>
    </row>
    <row r="732" spans="1:12" x14ac:dyDescent="0.2">
      <c r="A732" s="55"/>
      <c r="B732" s="72">
        <v>2021</v>
      </c>
      <c r="C732" s="72">
        <v>1</v>
      </c>
      <c r="D732" s="72">
        <v>0</v>
      </c>
      <c r="E732" s="51">
        <v>0</v>
      </c>
      <c r="F732" s="72">
        <v>0</v>
      </c>
      <c r="G732" s="72">
        <v>0</v>
      </c>
      <c r="H732" s="72">
        <v>0</v>
      </c>
      <c r="I732" s="61">
        <v>0</v>
      </c>
      <c r="J732" s="56"/>
      <c r="K732" s="56"/>
      <c r="L732" s="56"/>
    </row>
    <row r="733" spans="1:12" x14ac:dyDescent="0.2">
      <c r="A733" s="55"/>
      <c r="B733" s="51">
        <v>2022</v>
      </c>
      <c r="C733" s="72">
        <v>1</v>
      </c>
      <c r="D733" s="72">
        <v>0</v>
      </c>
      <c r="E733" s="51">
        <v>4</v>
      </c>
      <c r="F733" s="72">
        <v>0</v>
      </c>
      <c r="G733" s="72">
        <v>0</v>
      </c>
      <c r="H733" s="72">
        <v>4</v>
      </c>
      <c r="I733" s="66">
        <f t="shared" ref="I733" si="71">H733/(C733-D733)</f>
        <v>4</v>
      </c>
      <c r="J733" s="56"/>
      <c r="K733" s="56"/>
      <c r="L733" s="56"/>
    </row>
    <row r="734" spans="1:12" x14ac:dyDescent="0.2">
      <c r="A734" s="55"/>
      <c r="B734" s="51">
        <v>2023</v>
      </c>
      <c r="C734" s="60">
        <v>2</v>
      </c>
      <c r="D734" s="60">
        <v>0</v>
      </c>
      <c r="E734" s="51">
        <v>6</v>
      </c>
      <c r="F734" s="60">
        <v>0</v>
      </c>
      <c r="G734" s="72">
        <v>0</v>
      </c>
      <c r="H734" s="60">
        <v>6</v>
      </c>
      <c r="I734" s="66">
        <v>3</v>
      </c>
      <c r="J734" s="56"/>
      <c r="K734" s="56"/>
      <c r="L734" s="56"/>
    </row>
    <row r="735" spans="1:12" x14ac:dyDescent="0.2">
      <c r="A735" s="55"/>
      <c r="B735" s="58" t="s">
        <v>8</v>
      </c>
      <c r="C735" s="58">
        <f>SUM(C729:C734)</f>
        <v>14</v>
      </c>
      <c r="D735" s="58">
        <f>SUM(D729:D734)</f>
        <v>4</v>
      </c>
      <c r="E735" s="64">
        <v>16</v>
      </c>
      <c r="F735" s="58">
        <f>SUM(F729:F734)</f>
        <v>0</v>
      </c>
      <c r="G735" s="58">
        <f>SUM(G729:G734)</f>
        <v>0</v>
      </c>
      <c r="H735" s="58">
        <f>SUM(H729:H734)</f>
        <v>70</v>
      </c>
      <c r="I735" s="59">
        <f>H735/(C735-D735)</f>
        <v>7</v>
      </c>
      <c r="J735" s="58">
        <f>SUM(J729:J729)</f>
        <v>0</v>
      </c>
      <c r="K735" s="58">
        <f>SUM(K729:K729)</f>
        <v>0</v>
      </c>
      <c r="L735" s="58">
        <f>SUM(L729:L729)</f>
        <v>1</v>
      </c>
    </row>
    <row r="736" spans="1:12" x14ac:dyDescent="0.2">
      <c r="A736" s="55"/>
      <c r="B736" s="56"/>
      <c r="C736" s="56"/>
      <c r="D736" s="56"/>
      <c r="E736" s="55"/>
      <c r="F736" s="56"/>
      <c r="G736" s="56"/>
      <c r="H736" s="56"/>
      <c r="I736" s="57"/>
      <c r="J736" s="56"/>
      <c r="K736" s="56"/>
      <c r="L736" s="56"/>
    </row>
    <row r="737" spans="1:12" x14ac:dyDescent="0.2">
      <c r="A737" s="55" t="s">
        <v>531</v>
      </c>
      <c r="B737" s="56">
        <v>2007</v>
      </c>
      <c r="C737" s="56">
        <v>1</v>
      </c>
      <c r="D737" s="56">
        <v>1</v>
      </c>
      <c r="E737" s="56" t="s">
        <v>66</v>
      </c>
      <c r="F737" s="56">
        <v>0</v>
      </c>
      <c r="G737" s="56">
        <v>0</v>
      </c>
      <c r="H737" s="56">
        <v>33</v>
      </c>
      <c r="I737" s="57" t="s">
        <v>6</v>
      </c>
      <c r="J737" s="56">
        <v>0</v>
      </c>
      <c r="K737" s="56" t="s">
        <v>6</v>
      </c>
      <c r="L737" s="56">
        <v>1</v>
      </c>
    </row>
    <row r="738" spans="1:12" x14ac:dyDescent="0.2">
      <c r="A738" s="55"/>
      <c r="B738" s="56"/>
      <c r="C738" s="56"/>
      <c r="D738" s="56"/>
      <c r="E738" s="56"/>
      <c r="F738" s="56"/>
      <c r="G738" s="56"/>
      <c r="H738" s="56"/>
      <c r="I738" s="57"/>
      <c r="J738" s="56"/>
      <c r="K738" s="56"/>
      <c r="L738" s="56"/>
    </row>
    <row r="739" spans="1:12" x14ac:dyDescent="0.2">
      <c r="A739" s="55" t="s">
        <v>532</v>
      </c>
      <c r="B739" s="56">
        <v>1995</v>
      </c>
      <c r="C739" s="56">
        <v>9</v>
      </c>
      <c r="D739" s="56">
        <v>0</v>
      </c>
      <c r="E739" s="56">
        <v>44</v>
      </c>
      <c r="F739" s="56">
        <v>0</v>
      </c>
      <c r="G739" s="56">
        <v>0</v>
      </c>
      <c r="H739" s="56">
        <v>165</v>
      </c>
      <c r="I739" s="57">
        <v>18.329999999999998</v>
      </c>
      <c r="J739" s="56">
        <v>2</v>
      </c>
      <c r="K739" s="56" t="s">
        <v>6</v>
      </c>
      <c r="L739" s="56">
        <v>11</v>
      </c>
    </row>
    <row r="740" spans="1:12" x14ac:dyDescent="0.2">
      <c r="A740" s="55"/>
      <c r="B740" s="56"/>
      <c r="C740" s="56"/>
      <c r="D740" s="56"/>
      <c r="E740" s="56"/>
      <c r="F740" s="56"/>
      <c r="G740" s="56"/>
      <c r="H740" s="56"/>
      <c r="I740" s="57"/>
      <c r="J740" s="56"/>
      <c r="K740" s="56"/>
      <c r="L740" s="56"/>
    </row>
    <row r="741" spans="1:12" x14ac:dyDescent="0.2">
      <c r="A741" s="55" t="s">
        <v>533</v>
      </c>
      <c r="B741" s="56">
        <v>1994</v>
      </c>
      <c r="C741" s="56">
        <v>2</v>
      </c>
      <c r="D741" s="56">
        <v>0</v>
      </c>
      <c r="E741" s="56">
        <v>27</v>
      </c>
      <c r="F741" s="56">
        <v>0</v>
      </c>
      <c r="G741" s="56">
        <v>0</v>
      </c>
      <c r="H741" s="56">
        <v>48</v>
      </c>
      <c r="I741" s="57">
        <v>24</v>
      </c>
      <c r="J741" s="56">
        <v>1</v>
      </c>
      <c r="K741" s="56" t="s">
        <v>6</v>
      </c>
      <c r="L741" s="56">
        <v>2</v>
      </c>
    </row>
    <row r="742" spans="1:12" x14ac:dyDescent="0.2">
      <c r="A742" s="55"/>
      <c r="B742" s="56"/>
      <c r="C742" s="56"/>
      <c r="D742" s="56"/>
      <c r="E742" s="56"/>
      <c r="F742" s="56"/>
      <c r="G742" s="56"/>
      <c r="H742" s="56"/>
      <c r="I742" s="57"/>
      <c r="J742" s="56"/>
      <c r="K742" s="56"/>
      <c r="L742" s="56"/>
    </row>
    <row r="743" spans="1:12" x14ac:dyDescent="0.2">
      <c r="A743" s="55" t="s">
        <v>534</v>
      </c>
      <c r="B743" s="56">
        <v>1991</v>
      </c>
      <c r="C743" s="56">
        <v>1</v>
      </c>
      <c r="D743" s="56">
        <v>1</v>
      </c>
      <c r="E743" s="56" t="s">
        <v>84</v>
      </c>
      <c r="F743" s="56">
        <v>0</v>
      </c>
      <c r="G743" s="56">
        <v>0</v>
      </c>
      <c r="H743" s="56">
        <v>18</v>
      </c>
      <c r="I743" s="57" t="s">
        <v>6</v>
      </c>
      <c r="J743" s="56">
        <v>0</v>
      </c>
      <c r="K743" s="56" t="s">
        <v>6</v>
      </c>
      <c r="L743" s="56">
        <v>1</v>
      </c>
    </row>
    <row r="744" spans="1:12" x14ac:dyDescent="0.2">
      <c r="A744" s="55"/>
      <c r="B744" s="56"/>
      <c r="C744" s="56"/>
      <c r="D744" s="56"/>
      <c r="E744" s="56"/>
      <c r="F744" s="56"/>
      <c r="G744" s="56"/>
      <c r="H744" s="56"/>
      <c r="I744" s="57"/>
      <c r="J744" s="56"/>
      <c r="K744" s="56"/>
      <c r="L744" s="56"/>
    </row>
    <row r="745" spans="1:12" x14ac:dyDescent="0.2">
      <c r="A745" s="55" t="s">
        <v>535</v>
      </c>
      <c r="B745" s="56">
        <v>2000</v>
      </c>
      <c r="C745" s="56">
        <v>2</v>
      </c>
      <c r="D745" s="56">
        <v>0</v>
      </c>
      <c r="E745" s="56">
        <v>16</v>
      </c>
      <c r="F745" s="56">
        <v>0</v>
      </c>
      <c r="G745" s="56">
        <v>0</v>
      </c>
      <c r="H745" s="56">
        <v>16</v>
      </c>
      <c r="I745" s="57">
        <v>8</v>
      </c>
      <c r="J745" s="56">
        <v>0</v>
      </c>
      <c r="K745" s="56" t="s">
        <v>6</v>
      </c>
      <c r="L745" s="56">
        <v>2</v>
      </c>
    </row>
    <row r="746" spans="1:12" x14ac:dyDescent="0.2">
      <c r="A746" s="55"/>
      <c r="B746" s="56"/>
      <c r="C746" s="56"/>
      <c r="D746" s="56"/>
      <c r="E746" s="56"/>
      <c r="F746" s="56"/>
      <c r="G746" s="56"/>
      <c r="H746" s="56"/>
      <c r="I746" s="57"/>
      <c r="J746" s="56"/>
      <c r="K746" s="56"/>
      <c r="L746" s="56"/>
    </row>
    <row r="747" spans="1:12" x14ac:dyDescent="0.2">
      <c r="A747" s="55" t="s">
        <v>536</v>
      </c>
      <c r="B747" s="56">
        <v>1997</v>
      </c>
      <c r="C747" s="56">
        <v>4</v>
      </c>
      <c r="D747" s="56">
        <v>1</v>
      </c>
      <c r="E747" s="56">
        <v>9</v>
      </c>
      <c r="F747" s="56">
        <v>0</v>
      </c>
      <c r="G747" s="56">
        <v>0</v>
      </c>
      <c r="H747" s="56">
        <v>16</v>
      </c>
      <c r="I747" s="57">
        <v>5.33</v>
      </c>
      <c r="J747" s="56">
        <v>1</v>
      </c>
      <c r="K747" s="56" t="s">
        <v>6</v>
      </c>
      <c r="L747" s="56">
        <v>5</v>
      </c>
    </row>
    <row r="748" spans="1:12" x14ac:dyDescent="0.2">
      <c r="A748" s="55"/>
      <c r="B748" s="56"/>
      <c r="C748" s="56"/>
      <c r="D748" s="56"/>
      <c r="E748" s="56"/>
      <c r="F748" s="56"/>
      <c r="G748" s="56"/>
      <c r="H748" s="56"/>
      <c r="I748" s="57"/>
      <c r="J748" s="56"/>
      <c r="K748" s="56"/>
      <c r="L748" s="56"/>
    </row>
    <row r="749" spans="1:12" x14ac:dyDescent="0.2">
      <c r="A749" s="55" t="s">
        <v>90</v>
      </c>
      <c r="B749" s="56">
        <v>1998</v>
      </c>
      <c r="C749" s="56">
        <v>5</v>
      </c>
      <c r="D749" s="56">
        <v>1</v>
      </c>
      <c r="E749" s="56" t="s">
        <v>118</v>
      </c>
      <c r="F749" s="56">
        <v>1</v>
      </c>
      <c r="G749" s="56">
        <v>0</v>
      </c>
      <c r="H749" s="56">
        <v>138</v>
      </c>
      <c r="I749" s="57">
        <f>H749/(C749-D749)</f>
        <v>34.5</v>
      </c>
      <c r="J749" s="56">
        <v>1</v>
      </c>
      <c r="K749" s="56" t="s">
        <v>6</v>
      </c>
      <c r="L749" s="56">
        <v>5</v>
      </c>
    </row>
    <row r="750" spans="1:12" x14ac:dyDescent="0.2">
      <c r="A750" s="55"/>
      <c r="B750" s="56">
        <v>1999</v>
      </c>
      <c r="C750" s="56">
        <v>1</v>
      </c>
      <c r="D750" s="56">
        <v>0</v>
      </c>
      <c r="E750" s="56">
        <v>4</v>
      </c>
      <c r="F750" s="56">
        <v>0</v>
      </c>
      <c r="G750" s="56">
        <v>0</v>
      </c>
      <c r="H750" s="56">
        <v>4</v>
      </c>
      <c r="I750" s="57">
        <f t="shared" ref="I750:I764" si="72">H750/(C750-D750)</f>
        <v>4</v>
      </c>
      <c r="J750" s="56">
        <v>0</v>
      </c>
      <c r="K750" s="56" t="s">
        <v>6</v>
      </c>
      <c r="L750" s="56">
        <v>1</v>
      </c>
    </row>
    <row r="751" spans="1:12" x14ac:dyDescent="0.2">
      <c r="A751" s="55"/>
      <c r="B751" s="56">
        <v>2003</v>
      </c>
      <c r="C751" s="56">
        <v>3</v>
      </c>
      <c r="D751" s="56">
        <v>0</v>
      </c>
      <c r="E751" s="56">
        <v>43</v>
      </c>
      <c r="F751" s="56">
        <v>0</v>
      </c>
      <c r="G751" s="56">
        <v>0</v>
      </c>
      <c r="H751" s="56">
        <v>52</v>
      </c>
      <c r="I751" s="57">
        <f t="shared" si="72"/>
        <v>17.333333333333332</v>
      </c>
      <c r="J751" s="56">
        <v>1</v>
      </c>
      <c r="K751" s="56" t="s">
        <v>6</v>
      </c>
      <c r="L751" s="56">
        <v>3</v>
      </c>
    </row>
    <row r="752" spans="1:12" x14ac:dyDescent="0.2">
      <c r="A752" s="55"/>
      <c r="B752" s="56">
        <v>2004</v>
      </c>
      <c r="C752" s="56">
        <v>1</v>
      </c>
      <c r="D752" s="56">
        <v>1</v>
      </c>
      <c r="E752" s="56" t="s">
        <v>15</v>
      </c>
      <c r="F752" s="56">
        <v>0</v>
      </c>
      <c r="G752" s="56">
        <v>0</v>
      </c>
      <c r="H752" s="56">
        <v>6</v>
      </c>
      <c r="I752" s="57" t="e">
        <f t="shared" si="72"/>
        <v>#DIV/0!</v>
      </c>
      <c r="J752" s="56">
        <v>0</v>
      </c>
      <c r="K752" s="56" t="s">
        <v>6</v>
      </c>
      <c r="L752" s="56">
        <v>1</v>
      </c>
    </row>
    <row r="753" spans="1:12" x14ac:dyDescent="0.2">
      <c r="A753" s="55"/>
      <c r="B753" s="56">
        <v>2005</v>
      </c>
      <c r="C753" s="56">
        <v>6</v>
      </c>
      <c r="D753" s="56">
        <v>1</v>
      </c>
      <c r="E753" s="56">
        <v>47</v>
      </c>
      <c r="F753" s="56">
        <v>0</v>
      </c>
      <c r="G753" s="56">
        <v>0</v>
      </c>
      <c r="H753" s="56">
        <v>105</v>
      </c>
      <c r="I753" s="57">
        <f t="shared" si="72"/>
        <v>21</v>
      </c>
      <c r="J753" s="56">
        <v>2</v>
      </c>
      <c r="K753" s="56" t="s">
        <v>6</v>
      </c>
      <c r="L753" s="56">
        <v>6</v>
      </c>
    </row>
    <row r="754" spans="1:12" x14ac:dyDescent="0.2">
      <c r="A754" s="55"/>
      <c r="B754" s="56">
        <v>2006</v>
      </c>
      <c r="C754" s="56">
        <v>9</v>
      </c>
      <c r="D754" s="56">
        <v>0</v>
      </c>
      <c r="E754" s="56">
        <v>53</v>
      </c>
      <c r="F754" s="56">
        <v>1</v>
      </c>
      <c r="G754" s="56">
        <v>0</v>
      </c>
      <c r="H754" s="56">
        <v>129</v>
      </c>
      <c r="I754" s="57">
        <f t="shared" si="72"/>
        <v>14.333333333333334</v>
      </c>
      <c r="J754" s="56">
        <v>3</v>
      </c>
      <c r="K754" s="56" t="s">
        <v>6</v>
      </c>
      <c r="L754" s="56">
        <v>9</v>
      </c>
    </row>
    <row r="755" spans="1:12" x14ac:dyDescent="0.2">
      <c r="A755" s="55"/>
      <c r="B755" s="56">
        <v>2007</v>
      </c>
      <c r="C755" s="56">
        <v>8</v>
      </c>
      <c r="D755" s="56">
        <v>4</v>
      </c>
      <c r="E755" s="56" t="s">
        <v>537</v>
      </c>
      <c r="F755" s="56">
        <v>0</v>
      </c>
      <c r="G755" s="56">
        <v>1</v>
      </c>
      <c r="H755" s="56">
        <v>317</v>
      </c>
      <c r="I755" s="57">
        <f t="shared" si="72"/>
        <v>79.25</v>
      </c>
      <c r="J755" s="56">
        <v>1</v>
      </c>
      <c r="K755" s="56" t="s">
        <v>6</v>
      </c>
      <c r="L755" s="56">
        <v>9</v>
      </c>
    </row>
    <row r="756" spans="1:12" x14ac:dyDescent="0.2">
      <c r="A756" s="55"/>
      <c r="B756" s="56">
        <v>2008</v>
      </c>
      <c r="C756" s="56">
        <v>5</v>
      </c>
      <c r="D756" s="56">
        <v>1</v>
      </c>
      <c r="E756" s="56" t="s">
        <v>116</v>
      </c>
      <c r="F756" s="56">
        <v>0</v>
      </c>
      <c r="G756" s="56">
        <v>1</v>
      </c>
      <c r="H756" s="56">
        <v>112</v>
      </c>
      <c r="I756" s="57">
        <f t="shared" si="72"/>
        <v>28</v>
      </c>
      <c r="J756" s="56">
        <v>2</v>
      </c>
      <c r="K756" s="56" t="s">
        <v>6</v>
      </c>
      <c r="L756" s="56">
        <v>5</v>
      </c>
    </row>
    <row r="757" spans="1:12" x14ac:dyDescent="0.2">
      <c r="A757" s="55"/>
      <c r="B757" s="56">
        <v>2009</v>
      </c>
      <c r="C757" s="56">
        <v>11</v>
      </c>
      <c r="D757" s="56">
        <v>1</v>
      </c>
      <c r="E757" s="56">
        <v>37</v>
      </c>
      <c r="F757" s="56">
        <v>0</v>
      </c>
      <c r="G757" s="56">
        <v>0</v>
      </c>
      <c r="H757" s="56">
        <v>157</v>
      </c>
      <c r="I757" s="57">
        <f t="shared" si="72"/>
        <v>15.7</v>
      </c>
      <c r="J757" s="56">
        <v>4</v>
      </c>
      <c r="K757" s="56" t="s">
        <v>6</v>
      </c>
      <c r="L757" s="56">
        <v>11</v>
      </c>
    </row>
    <row r="758" spans="1:12" x14ac:dyDescent="0.2">
      <c r="A758" s="55"/>
      <c r="B758" s="56">
        <v>2010</v>
      </c>
      <c r="C758" s="56">
        <v>8</v>
      </c>
      <c r="D758" s="56">
        <v>1</v>
      </c>
      <c r="E758" s="56">
        <v>32</v>
      </c>
      <c r="F758" s="56">
        <v>0</v>
      </c>
      <c r="G758" s="56">
        <v>0</v>
      </c>
      <c r="H758" s="56">
        <v>123</v>
      </c>
      <c r="I758" s="57">
        <f t="shared" si="72"/>
        <v>17.571428571428573</v>
      </c>
      <c r="J758" s="56">
        <v>2</v>
      </c>
      <c r="K758" s="56" t="s">
        <v>6</v>
      </c>
      <c r="L758" s="56">
        <v>9</v>
      </c>
    </row>
    <row r="759" spans="1:12" x14ac:dyDescent="0.2">
      <c r="A759" s="55"/>
      <c r="B759" s="56">
        <v>2011</v>
      </c>
      <c r="C759" s="47">
        <v>5</v>
      </c>
      <c r="D759" s="47">
        <v>1</v>
      </c>
      <c r="E759" s="51" t="s">
        <v>1016</v>
      </c>
      <c r="F759" s="47">
        <v>2</v>
      </c>
      <c r="G759" s="47">
        <v>0</v>
      </c>
      <c r="H759" s="47">
        <v>171</v>
      </c>
      <c r="I759" s="57">
        <f t="shared" si="72"/>
        <v>42.75</v>
      </c>
      <c r="J759" s="56"/>
      <c r="K759" s="56"/>
      <c r="L759" s="56"/>
    </row>
    <row r="760" spans="1:12" x14ac:dyDescent="0.2">
      <c r="A760" s="55"/>
      <c r="B760" s="56">
        <v>2013</v>
      </c>
      <c r="C760" s="56">
        <v>5</v>
      </c>
      <c r="D760" s="56">
        <v>0</v>
      </c>
      <c r="E760" s="56">
        <v>83</v>
      </c>
      <c r="F760" s="56">
        <v>2</v>
      </c>
      <c r="G760" s="56">
        <v>0</v>
      </c>
      <c r="H760" s="56">
        <v>189</v>
      </c>
      <c r="I760" s="57">
        <f t="shared" si="72"/>
        <v>37.799999999999997</v>
      </c>
      <c r="J760" s="56"/>
      <c r="K760" s="56"/>
      <c r="L760" s="56"/>
    </row>
    <row r="761" spans="1:12" x14ac:dyDescent="0.2">
      <c r="A761" s="55"/>
      <c r="B761" s="56">
        <v>2014</v>
      </c>
      <c r="C761" s="47">
        <v>8</v>
      </c>
      <c r="D761" s="47">
        <v>0</v>
      </c>
      <c r="E761" s="51">
        <v>42</v>
      </c>
      <c r="F761" s="51">
        <v>0</v>
      </c>
      <c r="G761" s="51">
        <v>0</v>
      </c>
      <c r="H761" s="47">
        <v>91</v>
      </c>
      <c r="I761" s="57">
        <f t="shared" si="72"/>
        <v>11.375</v>
      </c>
      <c r="J761" s="56"/>
      <c r="K761" s="56"/>
      <c r="L761" s="56"/>
    </row>
    <row r="762" spans="1:12" x14ac:dyDescent="0.2">
      <c r="A762" s="55"/>
      <c r="B762" s="56">
        <v>2015</v>
      </c>
      <c r="C762" s="51">
        <v>8</v>
      </c>
      <c r="D762" s="51">
        <v>2</v>
      </c>
      <c r="E762" s="51">
        <v>65</v>
      </c>
      <c r="F762" s="51">
        <v>2</v>
      </c>
      <c r="G762" s="51">
        <v>0</v>
      </c>
      <c r="H762" s="51">
        <v>231</v>
      </c>
      <c r="I762" s="57">
        <f t="shared" si="72"/>
        <v>38.5</v>
      </c>
      <c r="J762" s="56"/>
      <c r="K762" s="56"/>
      <c r="L762" s="56"/>
    </row>
    <row r="763" spans="1:12" x14ac:dyDescent="0.2">
      <c r="A763" s="55"/>
      <c r="B763" s="56">
        <v>2016</v>
      </c>
      <c r="C763" s="47">
        <v>6</v>
      </c>
      <c r="D763" s="47">
        <v>1</v>
      </c>
      <c r="E763" s="51" t="s">
        <v>92</v>
      </c>
      <c r="F763" s="47">
        <v>0</v>
      </c>
      <c r="G763" s="47">
        <v>0</v>
      </c>
      <c r="H763" s="47">
        <v>100</v>
      </c>
      <c r="I763" s="66">
        <f t="shared" si="72"/>
        <v>20</v>
      </c>
      <c r="J763" s="47"/>
      <c r="K763" s="46"/>
      <c r="L763" s="47">
        <v>6</v>
      </c>
    </row>
    <row r="764" spans="1:12" x14ac:dyDescent="0.2">
      <c r="A764" s="55"/>
      <c r="B764" s="56">
        <v>2017</v>
      </c>
      <c r="C764" s="60">
        <v>8</v>
      </c>
      <c r="D764" s="60">
        <v>1</v>
      </c>
      <c r="E764" s="51" t="s">
        <v>155</v>
      </c>
      <c r="F764" s="60">
        <v>0</v>
      </c>
      <c r="G764" s="60">
        <v>0</v>
      </c>
      <c r="H764" s="60">
        <v>91</v>
      </c>
      <c r="I764" s="62">
        <f t="shared" si="72"/>
        <v>13</v>
      </c>
      <c r="J764" s="47"/>
      <c r="K764" s="46"/>
      <c r="L764" s="47"/>
    </row>
    <row r="765" spans="1:12" x14ac:dyDescent="0.2">
      <c r="A765" s="55"/>
      <c r="B765" s="47">
        <v>2018</v>
      </c>
      <c r="C765" s="60">
        <v>3</v>
      </c>
      <c r="D765" s="60">
        <v>2</v>
      </c>
      <c r="E765" s="51" t="s">
        <v>1314</v>
      </c>
      <c r="F765" s="60">
        <v>1</v>
      </c>
      <c r="G765" s="60">
        <v>0</v>
      </c>
      <c r="H765" s="60">
        <v>131</v>
      </c>
      <c r="I765" s="63">
        <f>H765/(C765-D765)</f>
        <v>131</v>
      </c>
      <c r="J765" s="47"/>
      <c r="K765" s="46"/>
      <c r="L765" s="47"/>
    </row>
    <row r="766" spans="1:12" x14ac:dyDescent="0.2">
      <c r="A766" s="55"/>
      <c r="B766" s="51">
        <v>2019</v>
      </c>
      <c r="C766" s="60">
        <v>7</v>
      </c>
      <c r="D766" s="60">
        <v>0</v>
      </c>
      <c r="E766" s="51">
        <v>34</v>
      </c>
      <c r="F766" s="60">
        <v>0</v>
      </c>
      <c r="G766" s="60">
        <v>0</v>
      </c>
      <c r="H766" s="60">
        <v>103</v>
      </c>
      <c r="I766" s="61">
        <v>14.71</v>
      </c>
      <c r="J766" s="47"/>
      <c r="K766" s="46"/>
      <c r="L766" s="47"/>
    </row>
    <row r="767" spans="1:12" ht="13.5" thickBot="1" x14ac:dyDescent="0.25">
      <c r="B767" s="68" t="s">
        <v>8</v>
      </c>
      <c r="C767" s="68">
        <f>SUM(C749:C766)</f>
        <v>107</v>
      </c>
      <c r="D767" s="68">
        <f>SUM(D749:D766)</f>
        <v>17</v>
      </c>
      <c r="E767" s="68" t="s">
        <v>537</v>
      </c>
      <c r="F767" s="68">
        <f>SUM(F749:F766)</f>
        <v>9</v>
      </c>
      <c r="G767" s="68">
        <f>SUM(G749:G766)</f>
        <v>2</v>
      </c>
      <c r="H767" s="68">
        <f>SUM(H749:H766)</f>
        <v>2250</v>
      </c>
      <c r="I767" s="69">
        <f>H767/(C767-D767)</f>
        <v>25</v>
      </c>
      <c r="J767" s="68">
        <f>SUM(J749:J762)</f>
        <v>16</v>
      </c>
      <c r="K767" s="68">
        <f>SUM(K749:K762)</f>
        <v>0</v>
      </c>
      <c r="L767" s="68">
        <f>SUM(L749:L763)</f>
        <v>65</v>
      </c>
    </row>
    <row r="768" spans="1:12" x14ac:dyDescent="0.2">
      <c r="A768" s="55"/>
      <c r="B768" s="56"/>
      <c r="C768" s="56"/>
      <c r="D768" s="56"/>
      <c r="E768" s="56"/>
      <c r="F768" s="56"/>
      <c r="G768" s="56"/>
      <c r="H768" s="56"/>
      <c r="I768" s="57"/>
      <c r="J768" s="56"/>
      <c r="K768" s="56"/>
      <c r="L768" s="56"/>
    </row>
    <row r="769" spans="1:12" x14ac:dyDescent="0.2">
      <c r="A769" s="55" t="s">
        <v>538</v>
      </c>
      <c r="B769" s="56">
        <v>2003</v>
      </c>
      <c r="C769" s="56">
        <v>1</v>
      </c>
      <c r="D769" s="56">
        <v>0</v>
      </c>
      <c r="E769" s="56">
        <v>1</v>
      </c>
      <c r="F769" s="56">
        <v>0</v>
      </c>
      <c r="G769" s="56">
        <v>0</v>
      </c>
      <c r="H769" s="56">
        <v>1</v>
      </c>
      <c r="I769" s="57">
        <f>H769/(C769-D769)</f>
        <v>1</v>
      </c>
      <c r="J769" s="56">
        <v>0</v>
      </c>
      <c r="K769" s="56" t="s">
        <v>6</v>
      </c>
      <c r="L769" s="56">
        <v>1</v>
      </c>
    </row>
    <row r="770" spans="1:12" x14ac:dyDescent="0.2">
      <c r="B770" s="56">
        <v>2005</v>
      </c>
      <c r="C770" s="56">
        <v>7</v>
      </c>
      <c r="D770" s="56">
        <v>2</v>
      </c>
      <c r="E770" s="56">
        <v>4</v>
      </c>
      <c r="F770" s="56">
        <v>0</v>
      </c>
      <c r="G770" s="56">
        <v>0</v>
      </c>
      <c r="H770" s="56">
        <v>8</v>
      </c>
      <c r="I770" s="57">
        <f t="shared" ref="I770:I782" si="73">H770/(C770-D770)</f>
        <v>1.6</v>
      </c>
      <c r="J770" s="56">
        <v>0</v>
      </c>
      <c r="K770" s="56" t="s">
        <v>6</v>
      </c>
      <c r="L770" s="56">
        <v>8</v>
      </c>
    </row>
    <row r="771" spans="1:12" x14ac:dyDescent="0.2">
      <c r="A771" s="55"/>
      <c r="B771" s="56">
        <v>2006</v>
      </c>
      <c r="C771" s="56">
        <v>11</v>
      </c>
      <c r="D771" s="56">
        <v>0</v>
      </c>
      <c r="E771" s="56">
        <v>10</v>
      </c>
      <c r="F771" s="56">
        <v>0</v>
      </c>
      <c r="G771" s="56">
        <v>0</v>
      </c>
      <c r="H771" s="56">
        <v>34</v>
      </c>
      <c r="I771" s="57">
        <f t="shared" si="73"/>
        <v>3.0909090909090908</v>
      </c>
      <c r="J771" s="56">
        <v>2</v>
      </c>
      <c r="K771" s="56" t="s">
        <v>6</v>
      </c>
      <c r="L771" s="56">
        <v>12</v>
      </c>
    </row>
    <row r="772" spans="1:12" x14ac:dyDescent="0.2">
      <c r="A772" s="55"/>
      <c r="B772" s="56">
        <v>2007</v>
      </c>
      <c r="C772" s="56">
        <v>3</v>
      </c>
      <c r="D772" s="56">
        <v>1</v>
      </c>
      <c r="E772" s="56" t="s">
        <v>73</v>
      </c>
      <c r="F772" s="56">
        <v>0</v>
      </c>
      <c r="G772" s="56">
        <v>0</v>
      </c>
      <c r="H772" s="56">
        <v>20</v>
      </c>
      <c r="I772" s="57">
        <f t="shared" si="73"/>
        <v>10</v>
      </c>
      <c r="J772" s="56">
        <v>1</v>
      </c>
      <c r="K772" s="56" t="s">
        <v>6</v>
      </c>
      <c r="L772" s="56">
        <v>9</v>
      </c>
    </row>
    <row r="773" spans="1:12" x14ac:dyDescent="0.2">
      <c r="A773" s="55"/>
      <c r="B773" s="56">
        <v>2008</v>
      </c>
      <c r="C773" s="56">
        <v>10</v>
      </c>
      <c r="D773" s="56">
        <v>3</v>
      </c>
      <c r="E773" s="56">
        <v>28</v>
      </c>
      <c r="F773" s="56">
        <v>0</v>
      </c>
      <c r="G773" s="56">
        <v>0</v>
      </c>
      <c r="H773" s="56">
        <v>105</v>
      </c>
      <c r="I773" s="57">
        <f t="shared" si="73"/>
        <v>15</v>
      </c>
      <c r="J773" s="56">
        <v>1</v>
      </c>
      <c r="K773" s="56" t="s">
        <v>6</v>
      </c>
      <c r="L773" s="56">
        <v>12</v>
      </c>
    </row>
    <row r="774" spans="1:12" x14ac:dyDescent="0.2">
      <c r="A774" s="55"/>
      <c r="B774" s="56">
        <v>2009</v>
      </c>
      <c r="C774" s="56">
        <v>12</v>
      </c>
      <c r="D774" s="56">
        <v>2</v>
      </c>
      <c r="E774" s="56">
        <v>32</v>
      </c>
      <c r="F774" s="56">
        <v>0</v>
      </c>
      <c r="G774" s="56">
        <v>0</v>
      </c>
      <c r="H774" s="56">
        <v>112</v>
      </c>
      <c r="I774" s="57">
        <f t="shared" si="73"/>
        <v>11.2</v>
      </c>
      <c r="J774" s="56">
        <v>5</v>
      </c>
      <c r="K774" s="56" t="s">
        <v>6</v>
      </c>
      <c r="L774" s="56">
        <v>15</v>
      </c>
    </row>
    <row r="775" spans="1:12" x14ac:dyDescent="0.2">
      <c r="A775" s="55"/>
      <c r="B775" s="56">
        <v>2010</v>
      </c>
      <c r="C775" s="56">
        <v>3</v>
      </c>
      <c r="D775" s="56">
        <v>1</v>
      </c>
      <c r="E775" s="56" t="s">
        <v>51</v>
      </c>
      <c r="F775" s="56">
        <v>0</v>
      </c>
      <c r="G775" s="56">
        <v>0</v>
      </c>
      <c r="H775" s="56">
        <v>62</v>
      </c>
      <c r="I775" s="57">
        <f t="shared" si="73"/>
        <v>31</v>
      </c>
      <c r="J775" s="56">
        <v>1</v>
      </c>
      <c r="K775" s="56" t="s">
        <v>6</v>
      </c>
      <c r="L775" s="56">
        <v>5</v>
      </c>
    </row>
    <row r="776" spans="1:12" x14ac:dyDescent="0.2">
      <c r="A776" s="55"/>
      <c r="B776" s="56">
        <v>2011</v>
      </c>
      <c r="C776" s="47">
        <v>12</v>
      </c>
      <c r="D776" s="47">
        <v>0</v>
      </c>
      <c r="E776" s="51">
        <v>27</v>
      </c>
      <c r="F776" s="47">
        <v>0</v>
      </c>
      <c r="G776" s="47">
        <v>0</v>
      </c>
      <c r="H776" s="47">
        <v>143</v>
      </c>
      <c r="I776" s="57">
        <f t="shared" si="73"/>
        <v>11.916666666666666</v>
      </c>
      <c r="J776" s="56"/>
      <c r="K776" s="56"/>
      <c r="L776" s="56"/>
    </row>
    <row r="777" spans="1:12" x14ac:dyDescent="0.2">
      <c r="A777" s="55"/>
      <c r="B777" s="56">
        <v>2012</v>
      </c>
      <c r="C777" s="47">
        <v>9</v>
      </c>
      <c r="D777" s="47">
        <v>1</v>
      </c>
      <c r="E777" s="51">
        <v>24</v>
      </c>
      <c r="F777" s="47">
        <v>0</v>
      </c>
      <c r="G777" s="47">
        <v>0</v>
      </c>
      <c r="H777" s="47">
        <v>61</v>
      </c>
      <c r="I777" s="57">
        <f t="shared" si="73"/>
        <v>7.625</v>
      </c>
      <c r="J777" s="56"/>
      <c r="K777" s="56"/>
      <c r="L777" s="56"/>
    </row>
    <row r="778" spans="1:12" x14ac:dyDescent="0.2">
      <c r="A778" s="55"/>
      <c r="B778" s="56">
        <v>2013</v>
      </c>
      <c r="C778" s="56">
        <v>8</v>
      </c>
      <c r="D778" s="56">
        <v>2</v>
      </c>
      <c r="E778" s="56" t="s">
        <v>63</v>
      </c>
      <c r="F778" s="56">
        <v>0</v>
      </c>
      <c r="G778" s="56">
        <v>0</v>
      </c>
      <c r="H778" s="56">
        <v>65</v>
      </c>
      <c r="I778" s="57">
        <f t="shared" si="73"/>
        <v>10.833333333333334</v>
      </c>
      <c r="J778" s="56"/>
      <c r="K778" s="56"/>
      <c r="L778" s="56"/>
    </row>
    <row r="779" spans="1:12" x14ac:dyDescent="0.2">
      <c r="A779" s="55"/>
      <c r="B779" s="56">
        <v>2014</v>
      </c>
      <c r="C779" s="47">
        <v>8</v>
      </c>
      <c r="D779" s="47">
        <v>1</v>
      </c>
      <c r="E779" s="51">
        <v>14</v>
      </c>
      <c r="F779" s="51">
        <v>0</v>
      </c>
      <c r="G779" s="51">
        <v>0</v>
      </c>
      <c r="H779" s="47">
        <v>46</v>
      </c>
      <c r="I779" s="57">
        <f t="shared" si="73"/>
        <v>6.5714285714285712</v>
      </c>
      <c r="J779" s="56"/>
      <c r="K779" s="56"/>
      <c r="L779" s="56"/>
    </row>
    <row r="780" spans="1:12" x14ac:dyDescent="0.2">
      <c r="A780" s="55"/>
      <c r="B780" s="56">
        <v>2015</v>
      </c>
      <c r="C780" s="51">
        <v>3</v>
      </c>
      <c r="D780" s="51">
        <v>1</v>
      </c>
      <c r="E780" s="51" t="s">
        <v>16</v>
      </c>
      <c r="F780" s="51">
        <v>0</v>
      </c>
      <c r="G780" s="51">
        <v>0</v>
      </c>
      <c r="H780" s="51">
        <v>35</v>
      </c>
      <c r="I780" s="57">
        <f t="shared" si="73"/>
        <v>17.5</v>
      </c>
      <c r="J780" s="56"/>
      <c r="K780" s="56"/>
      <c r="L780" s="56"/>
    </row>
    <row r="781" spans="1:12" x14ac:dyDescent="0.2">
      <c r="A781" s="55"/>
      <c r="B781" s="56">
        <v>2016</v>
      </c>
      <c r="C781" s="47">
        <v>4</v>
      </c>
      <c r="D781" s="47">
        <v>1</v>
      </c>
      <c r="E781" s="51">
        <v>63</v>
      </c>
      <c r="F781" s="47">
        <v>1</v>
      </c>
      <c r="G781" s="47">
        <v>0</v>
      </c>
      <c r="H781" s="47">
        <v>97</v>
      </c>
      <c r="I781" s="66">
        <f t="shared" si="73"/>
        <v>32.333333333333336</v>
      </c>
      <c r="J781" s="56"/>
      <c r="K781" s="56"/>
      <c r="L781" s="47">
        <v>4</v>
      </c>
    </row>
    <row r="782" spans="1:12" x14ac:dyDescent="0.2">
      <c r="A782" s="55"/>
      <c r="B782" s="56">
        <v>2017</v>
      </c>
      <c r="C782" s="60">
        <v>8</v>
      </c>
      <c r="D782" s="60">
        <v>1</v>
      </c>
      <c r="E782" s="51" t="s">
        <v>51</v>
      </c>
      <c r="F782" s="60">
        <v>0</v>
      </c>
      <c r="G782" s="60">
        <v>0</v>
      </c>
      <c r="H782" s="60">
        <v>133</v>
      </c>
      <c r="I782" s="62">
        <f t="shared" si="73"/>
        <v>19</v>
      </c>
      <c r="J782" s="56"/>
      <c r="K782" s="56"/>
      <c r="L782" s="47"/>
    </row>
    <row r="783" spans="1:12" x14ac:dyDescent="0.2">
      <c r="A783" s="55"/>
      <c r="B783" s="47">
        <v>2018</v>
      </c>
      <c r="C783" s="60">
        <v>7</v>
      </c>
      <c r="D783" s="60">
        <v>0</v>
      </c>
      <c r="E783" s="51">
        <v>28</v>
      </c>
      <c r="F783" s="60">
        <v>0</v>
      </c>
      <c r="G783" s="60">
        <v>0</v>
      </c>
      <c r="H783" s="60">
        <v>127</v>
      </c>
      <c r="I783" s="63">
        <f>H783/(C783-D783)</f>
        <v>18.142857142857142</v>
      </c>
      <c r="J783" s="56"/>
      <c r="K783" s="56"/>
      <c r="L783" s="47"/>
    </row>
    <row r="784" spans="1:12" x14ac:dyDescent="0.2">
      <c r="A784" s="55"/>
      <c r="B784" s="51">
        <v>2019</v>
      </c>
      <c r="C784" s="60">
        <v>1</v>
      </c>
      <c r="D784" s="60">
        <v>0</v>
      </c>
      <c r="E784" s="51">
        <v>25</v>
      </c>
      <c r="F784" s="60">
        <v>0</v>
      </c>
      <c r="G784" s="60">
        <v>0</v>
      </c>
      <c r="H784" s="60">
        <v>25</v>
      </c>
      <c r="I784" s="61">
        <v>25</v>
      </c>
      <c r="J784" s="56"/>
      <c r="K784" s="56"/>
      <c r="L784" s="47"/>
    </row>
    <row r="785" spans="1:12" ht="13.5" thickBot="1" x14ac:dyDescent="0.25">
      <c r="A785" s="55"/>
      <c r="B785" s="68" t="s">
        <v>8</v>
      </c>
      <c r="C785" s="68">
        <f>SUM(C769:C784)</f>
        <v>107</v>
      </c>
      <c r="D785" s="68">
        <f>SUM(D769:D784)</f>
        <v>16</v>
      </c>
      <c r="E785" s="68">
        <v>63</v>
      </c>
      <c r="F785" s="68">
        <f>SUM(F769:F784)</f>
        <v>1</v>
      </c>
      <c r="G785" s="68">
        <f>SUM(G769:G784)</f>
        <v>0</v>
      </c>
      <c r="H785" s="68">
        <f>SUM(H769:H784)</f>
        <v>1074</v>
      </c>
      <c r="I785" s="69">
        <f>H785/(C785-D785)</f>
        <v>11.802197802197803</v>
      </c>
      <c r="J785" s="68">
        <f>SUM(J769:J780)</f>
        <v>10</v>
      </c>
      <c r="K785" s="68">
        <f>SUM(K769:K780)</f>
        <v>0</v>
      </c>
      <c r="L785" s="68">
        <f>SUM(L769:L781)</f>
        <v>66</v>
      </c>
    </row>
    <row r="786" spans="1:12" x14ac:dyDescent="0.2">
      <c r="A786" s="55"/>
      <c r="B786" s="56"/>
      <c r="C786" s="56"/>
      <c r="D786" s="56"/>
      <c r="E786" s="56"/>
      <c r="F786" s="56"/>
      <c r="G786" s="56"/>
      <c r="H786" s="56"/>
      <c r="I786" s="57"/>
      <c r="J786" s="56"/>
      <c r="K786" s="56"/>
      <c r="L786" s="56"/>
    </row>
    <row r="787" spans="1:12" x14ac:dyDescent="0.2">
      <c r="A787" s="55" t="s">
        <v>539</v>
      </c>
      <c r="B787" s="56">
        <v>2009</v>
      </c>
      <c r="C787" s="56">
        <v>4</v>
      </c>
      <c r="D787" s="56">
        <v>2</v>
      </c>
      <c r="E787" s="56">
        <v>18</v>
      </c>
      <c r="F787" s="56">
        <v>0</v>
      </c>
      <c r="G787" s="56">
        <v>0</v>
      </c>
      <c r="H787" s="56">
        <v>55</v>
      </c>
      <c r="I787" s="57">
        <f>H787/(C787-D787)</f>
        <v>27.5</v>
      </c>
      <c r="J787" s="56">
        <v>1</v>
      </c>
      <c r="K787" s="56" t="s">
        <v>6</v>
      </c>
      <c r="L787" s="56">
        <v>8</v>
      </c>
    </row>
    <row r="788" spans="1:12" x14ac:dyDescent="0.2">
      <c r="A788" s="55"/>
      <c r="B788" s="56">
        <v>2010</v>
      </c>
      <c r="C788" s="56">
        <v>13</v>
      </c>
      <c r="D788" s="56">
        <v>6</v>
      </c>
      <c r="E788" s="56" t="s">
        <v>17</v>
      </c>
      <c r="F788" s="56">
        <v>0</v>
      </c>
      <c r="G788" s="56">
        <v>0</v>
      </c>
      <c r="H788" s="56">
        <v>126</v>
      </c>
      <c r="I788" s="57">
        <f t="shared" ref="I788:I795" si="74">H788/(C788-D788)</f>
        <v>18</v>
      </c>
      <c r="J788" s="56">
        <v>5</v>
      </c>
      <c r="K788" s="56" t="s">
        <v>6</v>
      </c>
      <c r="L788" s="56">
        <v>16</v>
      </c>
    </row>
    <row r="789" spans="1:12" x14ac:dyDescent="0.2">
      <c r="A789" s="55"/>
      <c r="B789" s="56">
        <v>2011</v>
      </c>
      <c r="C789" s="47">
        <v>12</v>
      </c>
      <c r="D789" s="47">
        <v>6</v>
      </c>
      <c r="E789" s="51" t="s">
        <v>137</v>
      </c>
      <c r="F789" s="47">
        <v>0</v>
      </c>
      <c r="G789" s="47">
        <v>0</v>
      </c>
      <c r="H789" s="47">
        <v>96</v>
      </c>
      <c r="I789" s="57">
        <f t="shared" si="74"/>
        <v>16</v>
      </c>
      <c r="J789" s="56"/>
      <c r="K789" s="56"/>
      <c r="L789" s="56"/>
    </row>
    <row r="790" spans="1:12" x14ac:dyDescent="0.2">
      <c r="A790" s="55"/>
      <c r="B790" s="56">
        <v>2012</v>
      </c>
      <c r="C790" s="47">
        <v>12</v>
      </c>
      <c r="D790" s="47">
        <v>4</v>
      </c>
      <c r="E790" s="51" t="s">
        <v>16</v>
      </c>
      <c r="F790" s="47">
        <v>0</v>
      </c>
      <c r="G790" s="47">
        <v>0</v>
      </c>
      <c r="H790" s="47">
        <v>67</v>
      </c>
      <c r="I790" s="57">
        <f t="shared" si="74"/>
        <v>8.375</v>
      </c>
      <c r="J790" s="56"/>
      <c r="K790" s="56"/>
      <c r="L790" s="56"/>
    </row>
    <row r="791" spans="1:12" x14ac:dyDescent="0.2">
      <c r="A791" s="55"/>
      <c r="B791" s="56">
        <v>2013</v>
      </c>
      <c r="C791" s="56">
        <v>9</v>
      </c>
      <c r="D791" s="56">
        <v>6</v>
      </c>
      <c r="E791" s="56" t="s">
        <v>483</v>
      </c>
      <c r="F791" s="56">
        <v>0</v>
      </c>
      <c r="G791" s="56">
        <v>0</v>
      </c>
      <c r="H791" s="56">
        <v>64</v>
      </c>
      <c r="I791" s="57">
        <f t="shared" si="74"/>
        <v>21.333333333333332</v>
      </c>
      <c r="J791" s="56"/>
      <c r="K791" s="56"/>
      <c r="L791" s="56"/>
    </row>
    <row r="792" spans="1:12" x14ac:dyDescent="0.2">
      <c r="A792" s="55"/>
      <c r="B792" s="56">
        <v>2014</v>
      </c>
      <c r="C792" s="47">
        <v>7</v>
      </c>
      <c r="D792" s="47">
        <v>3</v>
      </c>
      <c r="E792" s="51" t="s">
        <v>84</v>
      </c>
      <c r="F792" s="51">
        <v>0</v>
      </c>
      <c r="G792" s="51">
        <v>0</v>
      </c>
      <c r="H792" s="47">
        <v>53</v>
      </c>
      <c r="I792" s="57">
        <f t="shared" si="74"/>
        <v>13.25</v>
      </c>
      <c r="J792" s="56"/>
      <c r="K792" s="56"/>
      <c r="L792" s="56"/>
    </row>
    <row r="793" spans="1:12" x14ac:dyDescent="0.2">
      <c r="A793" s="55"/>
      <c r="B793" s="56">
        <v>2015</v>
      </c>
      <c r="C793" s="51">
        <v>11</v>
      </c>
      <c r="D793" s="51">
        <v>9</v>
      </c>
      <c r="E793" s="51" t="s">
        <v>28</v>
      </c>
      <c r="F793" s="51">
        <v>0</v>
      </c>
      <c r="G793" s="51">
        <v>0</v>
      </c>
      <c r="H793" s="51">
        <v>66</v>
      </c>
      <c r="I793" s="57">
        <f t="shared" si="74"/>
        <v>33</v>
      </c>
      <c r="J793" s="56"/>
      <c r="K793" s="56"/>
      <c r="L793" s="56"/>
    </row>
    <row r="794" spans="1:12" x14ac:dyDescent="0.2">
      <c r="A794" s="55"/>
      <c r="B794" s="56">
        <v>2016</v>
      </c>
      <c r="C794" s="47">
        <v>9</v>
      </c>
      <c r="D794" s="47">
        <v>5</v>
      </c>
      <c r="E794" s="51" t="s">
        <v>483</v>
      </c>
      <c r="F794" s="47">
        <v>0</v>
      </c>
      <c r="G794" s="47">
        <v>0</v>
      </c>
      <c r="H794" s="47">
        <v>46</v>
      </c>
      <c r="I794" s="66">
        <f t="shared" si="74"/>
        <v>11.5</v>
      </c>
      <c r="J794" s="56"/>
      <c r="K794" s="56"/>
      <c r="L794" s="47">
        <v>15</v>
      </c>
    </row>
    <row r="795" spans="1:12" x14ac:dyDescent="0.2">
      <c r="A795" s="55"/>
      <c r="B795" s="56">
        <v>2017</v>
      </c>
      <c r="C795" s="60">
        <v>8</v>
      </c>
      <c r="D795" s="60">
        <v>4</v>
      </c>
      <c r="E795" s="51">
        <v>13</v>
      </c>
      <c r="F795" s="60">
        <v>0</v>
      </c>
      <c r="G795" s="60">
        <v>0</v>
      </c>
      <c r="H795" s="60">
        <v>45</v>
      </c>
      <c r="I795" s="62">
        <f t="shared" si="74"/>
        <v>11.25</v>
      </c>
      <c r="J795" s="56"/>
      <c r="K795" s="56"/>
      <c r="L795" s="47"/>
    </row>
    <row r="796" spans="1:12" x14ac:dyDescent="0.2">
      <c r="A796" s="55"/>
      <c r="B796" s="47">
        <v>2018</v>
      </c>
      <c r="C796" s="60">
        <v>7</v>
      </c>
      <c r="D796" s="60">
        <v>0</v>
      </c>
      <c r="E796" s="51">
        <v>35</v>
      </c>
      <c r="F796" s="60">
        <v>0</v>
      </c>
      <c r="G796" s="60">
        <v>0</v>
      </c>
      <c r="H796" s="60">
        <v>73</v>
      </c>
      <c r="I796" s="63">
        <f>H796/(C796-D796)</f>
        <v>10.428571428571429</v>
      </c>
      <c r="J796" s="56"/>
      <c r="K796" s="56"/>
      <c r="L796" s="47"/>
    </row>
    <row r="797" spans="1:12" x14ac:dyDescent="0.2">
      <c r="A797" s="55"/>
      <c r="B797" s="51">
        <v>2019</v>
      </c>
      <c r="C797" s="60">
        <v>9</v>
      </c>
      <c r="D797" s="60">
        <v>4</v>
      </c>
      <c r="E797" s="51">
        <v>18</v>
      </c>
      <c r="F797" s="60">
        <v>0</v>
      </c>
      <c r="G797" s="60">
        <v>0</v>
      </c>
      <c r="H797" s="60">
        <v>38</v>
      </c>
      <c r="I797" s="61">
        <v>7.6</v>
      </c>
      <c r="J797" s="56"/>
      <c r="K797" s="56"/>
      <c r="L797" s="47"/>
    </row>
    <row r="798" spans="1:12" x14ac:dyDescent="0.2">
      <c r="A798" s="55"/>
      <c r="B798" s="72">
        <v>2020</v>
      </c>
      <c r="C798" s="72">
        <v>4</v>
      </c>
      <c r="D798" s="72">
        <v>2</v>
      </c>
      <c r="E798" s="51" t="s">
        <v>30</v>
      </c>
      <c r="F798" s="72">
        <v>0</v>
      </c>
      <c r="G798" s="72">
        <v>0</v>
      </c>
      <c r="H798" s="72">
        <v>30</v>
      </c>
      <c r="I798" s="61">
        <v>15</v>
      </c>
      <c r="J798" s="56"/>
      <c r="K798" s="56"/>
      <c r="L798" s="47"/>
    </row>
    <row r="799" spans="1:12" x14ac:dyDescent="0.2">
      <c r="A799" s="55"/>
      <c r="B799" s="72">
        <v>2021</v>
      </c>
      <c r="C799" s="72">
        <v>6</v>
      </c>
      <c r="D799" s="72">
        <v>3</v>
      </c>
      <c r="E799" s="51" t="s">
        <v>18</v>
      </c>
      <c r="F799" s="72">
        <v>0</v>
      </c>
      <c r="G799" s="72">
        <v>0</v>
      </c>
      <c r="H799" s="72">
        <v>24</v>
      </c>
      <c r="I799" s="61">
        <v>8</v>
      </c>
      <c r="J799" s="56"/>
      <c r="K799" s="56"/>
      <c r="L799" s="47"/>
    </row>
    <row r="800" spans="1:12" x14ac:dyDescent="0.2">
      <c r="A800" s="55"/>
      <c r="B800" s="51">
        <v>2022</v>
      </c>
      <c r="C800" s="72">
        <v>11</v>
      </c>
      <c r="D800" s="72">
        <v>2</v>
      </c>
      <c r="E800" s="51">
        <v>35</v>
      </c>
      <c r="F800" s="72">
        <v>0</v>
      </c>
      <c r="G800" s="72">
        <v>0</v>
      </c>
      <c r="H800" s="72">
        <v>91</v>
      </c>
      <c r="I800" s="66">
        <f t="shared" ref="I800" si="75">H800/(C800-D800)</f>
        <v>10.111111111111111</v>
      </c>
      <c r="J800" s="56"/>
      <c r="K800" s="56"/>
      <c r="L800" s="47"/>
    </row>
    <row r="801" spans="1:12" x14ac:dyDescent="0.2">
      <c r="A801" s="55"/>
      <c r="B801" s="51">
        <v>2023</v>
      </c>
      <c r="C801" s="60">
        <v>13</v>
      </c>
      <c r="D801" s="60">
        <v>4</v>
      </c>
      <c r="E801" s="51">
        <v>21</v>
      </c>
      <c r="F801" s="60">
        <v>0</v>
      </c>
      <c r="G801" s="72">
        <v>0</v>
      </c>
      <c r="H801" s="60">
        <v>100</v>
      </c>
      <c r="I801" s="66">
        <v>11.111111111111111</v>
      </c>
      <c r="J801" s="56"/>
      <c r="K801" s="56"/>
      <c r="L801" s="47"/>
    </row>
    <row r="802" spans="1:12" ht="13.5" thickBot="1" x14ac:dyDescent="0.25">
      <c r="A802" s="55"/>
      <c r="B802" s="68" t="s">
        <v>8</v>
      </c>
      <c r="C802" s="68">
        <f>SUM(C787:C801)</f>
        <v>135</v>
      </c>
      <c r="D802" s="68">
        <f>SUM(D787:D801)</f>
        <v>60</v>
      </c>
      <c r="E802" s="68">
        <v>35</v>
      </c>
      <c r="F802" s="68">
        <f>SUM(F787:F801)</f>
        <v>0</v>
      </c>
      <c r="G802" s="68">
        <f>SUM(G787:G801)</f>
        <v>0</v>
      </c>
      <c r="H802" s="68">
        <f>SUM(H787:H801)</f>
        <v>974</v>
      </c>
      <c r="I802" s="69">
        <f>H802/(C802-D802)</f>
        <v>12.986666666666666</v>
      </c>
      <c r="J802" s="68"/>
      <c r="K802" s="68"/>
      <c r="L802" s="68"/>
    </row>
    <row r="803" spans="1:12" x14ac:dyDescent="0.2">
      <c r="A803" s="55"/>
      <c r="B803" s="56"/>
      <c r="C803" s="56"/>
      <c r="D803" s="56"/>
      <c r="E803" s="56"/>
      <c r="F803" s="56"/>
      <c r="G803" s="56"/>
      <c r="H803" s="56"/>
      <c r="I803" s="57"/>
      <c r="J803" s="56"/>
      <c r="K803" s="56"/>
      <c r="L803" s="56"/>
    </row>
    <row r="804" spans="1:12" x14ac:dyDescent="0.2">
      <c r="A804" s="55" t="s">
        <v>540</v>
      </c>
      <c r="B804" s="56">
        <v>2001</v>
      </c>
      <c r="C804" s="56">
        <v>1</v>
      </c>
      <c r="D804" s="56">
        <v>0</v>
      </c>
      <c r="E804" s="56">
        <v>0</v>
      </c>
      <c r="F804" s="56">
        <v>0</v>
      </c>
      <c r="G804" s="56">
        <v>0</v>
      </c>
      <c r="H804" s="56">
        <v>0</v>
      </c>
      <c r="I804" s="57">
        <v>0</v>
      </c>
      <c r="J804" s="56">
        <v>1</v>
      </c>
      <c r="K804" s="56" t="s">
        <v>6</v>
      </c>
      <c r="L804" s="56">
        <v>2</v>
      </c>
    </row>
    <row r="805" spans="1:12" x14ac:dyDescent="0.2">
      <c r="A805" s="55"/>
      <c r="B805" s="56"/>
      <c r="C805" s="56"/>
      <c r="D805" s="56"/>
      <c r="E805" s="56"/>
      <c r="F805" s="56"/>
      <c r="G805" s="56"/>
      <c r="H805" s="56"/>
      <c r="I805" s="57"/>
      <c r="J805" s="56"/>
      <c r="K805" s="56"/>
      <c r="L805" s="56"/>
    </row>
    <row r="806" spans="1:12" x14ac:dyDescent="0.2">
      <c r="A806" s="55" t="s">
        <v>1011</v>
      </c>
      <c r="B806" s="56">
        <v>2014</v>
      </c>
      <c r="C806" s="47">
        <v>7</v>
      </c>
      <c r="D806" s="47">
        <v>1</v>
      </c>
      <c r="E806" s="51">
        <v>43</v>
      </c>
      <c r="F806" s="51">
        <v>0</v>
      </c>
      <c r="G806" s="51">
        <v>0</v>
      </c>
      <c r="H806" s="47">
        <v>82</v>
      </c>
      <c r="I806" s="57">
        <f>H806/(C806-D806)</f>
        <v>13.666666666666666</v>
      </c>
      <c r="J806" s="56"/>
      <c r="K806" s="56"/>
      <c r="L806" s="56"/>
    </row>
    <row r="807" spans="1:12" x14ac:dyDescent="0.2">
      <c r="A807" s="55"/>
      <c r="B807" s="56">
        <v>2016</v>
      </c>
      <c r="C807" s="47">
        <v>1</v>
      </c>
      <c r="D807" s="47">
        <v>0</v>
      </c>
      <c r="E807" s="51">
        <v>32</v>
      </c>
      <c r="F807" s="47">
        <v>0</v>
      </c>
      <c r="G807" s="47">
        <v>0</v>
      </c>
      <c r="H807" s="47">
        <v>32</v>
      </c>
      <c r="I807" s="66">
        <f t="shared" ref="I807:I808" si="76">H807/(C807-D807)</f>
        <v>32</v>
      </c>
      <c r="J807" s="56"/>
      <c r="K807" s="56"/>
      <c r="L807" s="47">
        <v>1</v>
      </c>
    </row>
    <row r="808" spans="1:12" x14ac:dyDescent="0.2">
      <c r="A808" s="55"/>
      <c r="B808" s="58" t="s">
        <v>8</v>
      </c>
      <c r="C808" s="58">
        <f t="shared" ref="C808:H808" si="77">SUM(C806:C807)</f>
        <v>8</v>
      </c>
      <c r="D808" s="58">
        <f t="shared" si="77"/>
        <v>1</v>
      </c>
      <c r="E808" s="58">
        <v>43</v>
      </c>
      <c r="F808" s="58">
        <f t="shared" si="77"/>
        <v>0</v>
      </c>
      <c r="G808" s="58">
        <f t="shared" si="77"/>
        <v>0</v>
      </c>
      <c r="H808" s="58">
        <f t="shared" si="77"/>
        <v>114</v>
      </c>
      <c r="I808" s="67">
        <f t="shared" si="76"/>
        <v>16.285714285714285</v>
      </c>
      <c r="J808" s="58">
        <f>SUM(J806:J806)</f>
        <v>0</v>
      </c>
      <c r="K808" s="58">
        <f>SUM(K806:K806)</f>
        <v>0</v>
      </c>
      <c r="L808" s="58">
        <f>SUM(L806:L807)</f>
        <v>1</v>
      </c>
    </row>
    <row r="810" spans="1:12" x14ac:dyDescent="0.2">
      <c r="A810" s="55" t="s">
        <v>541</v>
      </c>
      <c r="B810" s="56">
        <v>1999</v>
      </c>
      <c r="C810" s="56">
        <v>1</v>
      </c>
      <c r="D810" s="56">
        <v>1</v>
      </c>
      <c r="E810" s="56" t="s">
        <v>33</v>
      </c>
      <c r="F810" s="56">
        <v>0</v>
      </c>
      <c r="G810" s="56">
        <v>0</v>
      </c>
      <c r="H810" s="56">
        <v>9</v>
      </c>
      <c r="I810" s="57" t="s">
        <v>6</v>
      </c>
      <c r="J810" s="56">
        <v>0</v>
      </c>
      <c r="K810" s="56" t="s">
        <v>6</v>
      </c>
      <c r="L810" s="56">
        <v>1</v>
      </c>
    </row>
    <row r="811" spans="1:12" x14ac:dyDescent="0.2">
      <c r="A811" s="55"/>
      <c r="B811" s="56"/>
      <c r="C811" s="56"/>
      <c r="D811" s="56"/>
      <c r="E811" s="56"/>
      <c r="F811" s="56"/>
      <c r="G811" s="56"/>
      <c r="H811" s="56"/>
      <c r="I811" s="57"/>
      <c r="J811" s="56"/>
      <c r="K811" s="56"/>
      <c r="L811" s="56"/>
    </row>
    <row r="812" spans="1:12" x14ac:dyDescent="0.2">
      <c r="A812" s="55" t="s">
        <v>542</v>
      </c>
      <c r="B812" s="56">
        <v>1993</v>
      </c>
      <c r="C812" s="56">
        <v>1</v>
      </c>
      <c r="D812" s="56">
        <v>0</v>
      </c>
      <c r="E812" s="56">
        <v>22</v>
      </c>
      <c r="F812" s="56">
        <v>0</v>
      </c>
      <c r="G812" s="56">
        <v>0</v>
      </c>
      <c r="H812" s="56">
        <v>22</v>
      </c>
      <c r="I812" s="57">
        <v>22</v>
      </c>
      <c r="J812" s="56">
        <v>1</v>
      </c>
      <c r="K812" s="56" t="s">
        <v>6</v>
      </c>
      <c r="L812" s="56">
        <v>1</v>
      </c>
    </row>
    <row r="813" spans="1:12" x14ac:dyDescent="0.2">
      <c r="A813" s="55"/>
      <c r="B813" s="56"/>
      <c r="C813" s="56"/>
      <c r="D813" s="56"/>
      <c r="E813" s="56"/>
      <c r="F813" s="56"/>
      <c r="G813" s="56"/>
      <c r="H813" s="56"/>
      <c r="I813" s="57"/>
      <c r="J813" s="56"/>
      <c r="K813" s="56"/>
      <c r="L813" s="56"/>
    </row>
    <row r="814" spans="1:12" x14ac:dyDescent="0.2">
      <c r="A814" s="55" t="s">
        <v>543</v>
      </c>
      <c r="B814" s="56">
        <v>1998</v>
      </c>
      <c r="C814" s="56">
        <v>3</v>
      </c>
      <c r="D814" s="56">
        <v>0</v>
      </c>
      <c r="E814" s="56">
        <v>3</v>
      </c>
      <c r="F814" s="56">
        <v>0</v>
      </c>
      <c r="G814" s="56">
        <v>0</v>
      </c>
      <c r="H814" s="56">
        <v>3</v>
      </c>
      <c r="I814" s="57">
        <v>1</v>
      </c>
      <c r="J814" s="56">
        <v>1</v>
      </c>
      <c r="K814" s="56" t="s">
        <v>6</v>
      </c>
      <c r="L814" s="56">
        <v>3</v>
      </c>
    </row>
    <row r="815" spans="1:12" x14ac:dyDescent="0.2">
      <c r="A815" s="55"/>
      <c r="B815" s="56"/>
      <c r="C815" s="56"/>
      <c r="D815" s="56"/>
      <c r="E815" s="56"/>
      <c r="F815" s="56"/>
      <c r="G815" s="56"/>
      <c r="H815" s="56"/>
      <c r="I815" s="57"/>
      <c r="J815" s="56"/>
      <c r="K815" s="56"/>
      <c r="L815" s="56"/>
    </row>
    <row r="816" spans="1:12" x14ac:dyDescent="0.2">
      <c r="A816" s="55" t="s">
        <v>1448</v>
      </c>
      <c r="B816" s="51">
        <v>2023</v>
      </c>
      <c r="C816" s="60">
        <v>8</v>
      </c>
      <c r="D816" s="60">
        <v>1</v>
      </c>
      <c r="E816" s="51">
        <v>11</v>
      </c>
      <c r="F816" s="60">
        <v>0</v>
      </c>
      <c r="G816" s="72">
        <v>0</v>
      </c>
      <c r="H816" s="60">
        <v>35</v>
      </c>
      <c r="I816" s="66">
        <v>5</v>
      </c>
      <c r="J816" s="56"/>
      <c r="K816" s="56"/>
      <c r="L816" s="56"/>
    </row>
    <row r="817" spans="1:12" x14ac:dyDescent="0.2">
      <c r="A817" s="55"/>
      <c r="B817" s="58" t="s">
        <v>8</v>
      </c>
      <c r="C817" s="58">
        <f>SUM(C816)</f>
        <v>8</v>
      </c>
      <c r="D817" s="58">
        <f>SUM(D816)</f>
        <v>1</v>
      </c>
      <c r="E817" s="58">
        <v>11</v>
      </c>
      <c r="F817" s="58">
        <f>SUM(F816)</f>
        <v>0</v>
      </c>
      <c r="G817" s="58">
        <f>SUM(G816)</f>
        <v>0</v>
      </c>
      <c r="H817" s="58">
        <f>SUM(H816)</f>
        <v>35</v>
      </c>
      <c r="I817" s="59">
        <f>H817/(C817-D817)</f>
        <v>5</v>
      </c>
      <c r="J817" s="58"/>
      <c r="K817" s="58"/>
      <c r="L817" s="58"/>
    </row>
    <row r="818" spans="1:12" x14ac:dyDescent="0.2">
      <c r="A818" s="55"/>
      <c r="B818" s="56"/>
      <c r="C818" s="56"/>
      <c r="D818" s="56"/>
      <c r="E818" s="56"/>
      <c r="F818" s="56"/>
      <c r="G818" s="56"/>
      <c r="H818" s="56"/>
      <c r="I818" s="57"/>
      <c r="J818" s="56"/>
      <c r="K818" s="56"/>
      <c r="L818" s="56"/>
    </row>
    <row r="819" spans="1:12" x14ac:dyDescent="0.2">
      <c r="A819" s="55" t="s">
        <v>91</v>
      </c>
      <c r="B819" s="56">
        <v>1997</v>
      </c>
      <c r="C819" s="56">
        <v>10</v>
      </c>
      <c r="D819" s="56">
        <v>3</v>
      </c>
      <c r="E819" s="56">
        <v>39</v>
      </c>
      <c r="F819" s="56">
        <v>0</v>
      </c>
      <c r="G819" s="56">
        <v>0</v>
      </c>
      <c r="H819" s="56">
        <v>80</v>
      </c>
      <c r="I819" s="57">
        <v>11.43</v>
      </c>
      <c r="J819" s="56">
        <v>3</v>
      </c>
      <c r="K819" s="56" t="s">
        <v>6</v>
      </c>
      <c r="L819" s="56">
        <v>15</v>
      </c>
    </row>
    <row r="820" spans="1:12" x14ac:dyDescent="0.2">
      <c r="A820" s="55"/>
      <c r="B820" s="56">
        <v>1998</v>
      </c>
      <c r="C820" s="56">
        <v>4</v>
      </c>
      <c r="D820" s="56">
        <v>0</v>
      </c>
      <c r="E820" s="56">
        <v>18</v>
      </c>
      <c r="F820" s="56">
        <v>0</v>
      </c>
      <c r="G820" s="56">
        <v>0</v>
      </c>
      <c r="H820" s="56">
        <v>41</v>
      </c>
      <c r="I820" s="57">
        <v>10.25</v>
      </c>
      <c r="J820" s="56">
        <v>0</v>
      </c>
      <c r="K820" s="56" t="s">
        <v>6</v>
      </c>
      <c r="L820" s="56">
        <v>4</v>
      </c>
    </row>
    <row r="821" spans="1:12" ht="13.5" thickBot="1" x14ac:dyDescent="0.25">
      <c r="A821" s="55"/>
      <c r="B821" s="68" t="s">
        <v>8</v>
      </c>
      <c r="C821" s="68">
        <v>14</v>
      </c>
      <c r="D821" s="68">
        <v>3</v>
      </c>
      <c r="E821" s="68">
        <v>39</v>
      </c>
      <c r="F821" s="68">
        <v>0</v>
      </c>
      <c r="G821" s="68">
        <v>0</v>
      </c>
      <c r="H821" s="68">
        <v>121</v>
      </c>
      <c r="I821" s="69">
        <v>11</v>
      </c>
      <c r="J821" s="68">
        <v>3</v>
      </c>
      <c r="K821" s="68" t="s">
        <v>6</v>
      </c>
      <c r="L821" s="68">
        <v>19</v>
      </c>
    </row>
    <row r="822" spans="1:12" x14ac:dyDescent="0.2">
      <c r="A822" s="55"/>
      <c r="B822" s="56"/>
      <c r="C822" s="56"/>
      <c r="D822" s="56"/>
      <c r="E822" s="56"/>
      <c r="F822" s="56"/>
      <c r="G822" s="56"/>
      <c r="H822" s="56"/>
      <c r="I822" s="57"/>
      <c r="J822" s="56"/>
      <c r="K822" s="56"/>
      <c r="L822" s="56"/>
    </row>
    <row r="823" spans="1:12" x14ac:dyDescent="0.2">
      <c r="A823" s="55" t="s">
        <v>544</v>
      </c>
      <c r="B823" s="56">
        <v>1997</v>
      </c>
      <c r="C823" s="56">
        <v>1</v>
      </c>
      <c r="D823" s="56">
        <v>0</v>
      </c>
      <c r="E823" s="56">
        <v>0</v>
      </c>
      <c r="F823" s="56">
        <v>0</v>
      </c>
      <c r="G823" s="56">
        <v>0</v>
      </c>
      <c r="H823" s="56">
        <v>0</v>
      </c>
      <c r="I823" s="57">
        <v>0</v>
      </c>
      <c r="J823" s="56">
        <v>0</v>
      </c>
      <c r="K823" s="56" t="s">
        <v>6</v>
      </c>
      <c r="L823" s="56">
        <v>1</v>
      </c>
    </row>
    <row r="824" spans="1:12" x14ac:dyDescent="0.2">
      <c r="A824" s="55"/>
      <c r="B824" s="56"/>
      <c r="C824" s="56"/>
      <c r="D824" s="56"/>
      <c r="E824" s="56"/>
      <c r="F824" s="56"/>
      <c r="G824" s="56"/>
      <c r="H824" s="56"/>
      <c r="I824" s="57"/>
      <c r="J824" s="56"/>
      <c r="K824" s="56"/>
      <c r="L824" s="56"/>
    </row>
    <row r="825" spans="1:12" x14ac:dyDescent="0.2">
      <c r="A825" s="55" t="s">
        <v>545</v>
      </c>
      <c r="B825" s="56">
        <v>1992</v>
      </c>
      <c r="C825" s="56">
        <v>1</v>
      </c>
      <c r="D825" s="56">
        <v>0</v>
      </c>
      <c r="E825" s="56">
        <v>0</v>
      </c>
      <c r="F825" s="56">
        <v>0</v>
      </c>
      <c r="G825" s="56">
        <v>0</v>
      </c>
      <c r="H825" s="56">
        <v>0</v>
      </c>
      <c r="I825" s="57">
        <v>0</v>
      </c>
      <c r="J825" s="56">
        <v>0</v>
      </c>
      <c r="K825" s="56" t="s">
        <v>6</v>
      </c>
      <c r="L825" s="56">
        <v>1</v>
      </c>
    </row>
    <row r="826" spans="1:12" x14ac:dyDescent="0.2">
      <c r="A826" s="55"/>
      <c r="B826" s="56"/>
      <c r="C826" s="56"/>
      <c r="D826" s="56"/>
      <c r="E826" s="56"/>
      <c r="F826" s="56"/>
      <c r="G826" s="56"/>
      <c r="H826" s="56"/>
      <c r="I826" s="57"/>
      <c r="J826" s="56"/>
      <c r="K826" s="56"/>
      <c r="L826" s="56"/>
    </row>
    <row r="827" spans="1:12" x14ac:dyDescent="0.2">
      <c r="A827" s="55" t="s">
        <v>546</v>
      </c>
      <c r="B827" s="56">
        <v>1992</v>
      </c>
      <c r="C827" s="56">
        <v>2</v>
      </c>
      <c r="D827" s="56">
        <v>1</v>
      </c>
      <c r="E827" s="56">
        <v>2</v>
      </c>
      <c r="F827" s="56">
        <v>0</v>
      </c>
      <c r="G827" s="56">
        <v>0</v>
      </c>
      <c r="H827" s="56">
        <v>2</v>
      </c>
      <c r="I827" s="57">
        <v>2</v>
      </c>
      <c r="J827" s="56">
        <v>0</v>
      </c>
      <c r="K827" s="56" t="s">
        <v>6</v>
      </c>
      <c r="L827" s="56">
        <v>2</v>
      </c>
    </row>
    <row r="828" spans="1:12" x14ac:dyDescent="0.2">
      <c r="A828" s="55"/>
      <c r="B828" s="56"/>
      <c r="C828" s="56"/>
      <c r="D828" s="56"/>
      <c r="E828" s="56"/>
      <c r="F828" s="56"/>
      <c r="G828" s="56"/>
      <c r="H828" s="56"/>
      <c r="I828" s="57"/>
      <c r="J828" s="56"/>
      <c r="K828" s="56"/>
      <c r="L828" s="56"/>
    </row>
    <row r="829" spans="1:12" x14ac:dyDescent="0.2">
      <c r="A829" s="55" t="s">
        <v>547</v>
      </c>
      <c r="B829" s="56">
        <v>1992</v>
      </c>
      <c r="C829" s="56">
        <v>5</v>
      </c>
      <c r="D829" s="56">
        <v>0</v>
      </c>
      <c r="E829" s="56">
        <v>8</v>
      </c>
      <c r="F829" s="56">
        <v>0</v>
      </c>
      <c r="G829" s="56">
        <v>0</v>
      </c>
      <c r="H829" s="56">
        <v>8</v>
      </c>
      <c r="I829" s="57">
        <v>1.6</v>
      </c>
      <c r="J829" s="56">
        <v>1</v>
      </c>
      <c r="K829" s="56" t="s">
        <v>6</v>
      </c>
      <c r="L829" s="56">
        <v>5</v>
      </c>
    </row>
    <row r="830" spans="1:12" x14ac:dyDescent="0.2">
      <c r="A830" s="55"/>
      <c r="B830" s="56"/>
      <c r="C830" s="56"/>
      <c r="D830" s="56"/>
      <c r="E830" s="56"/>
      <c r="F830" s="56"/>
      <c r="G830" s="56"/>
      <c r="H830" s="56"/>
      <c r="I830" s="57"/>
      <c r="J830" s="56"/>
      <c r="K830" s="56"/>
      <c r="L830" s="56"/>
    </row>
    <row r="831" spans="1:12" x14ac:dyDescent="0.2">
      <c r="A831" s="55" t="s">
        <v>548</v>
      </c>
      <c r="B831" s="56">
        <v>2006</v>
      </c>
      <c r="C831" s="56">
        <v>1</v>
      </c>
      <c r="D831" s="56">
        <v>0</v>
      </c>
      <c r="E831" s="56">
        <v>14</v>
      </c>
      <c r="F831" s="56">
        <v>0</v>
      </c>
      <c r="G831" s="56">
        <v>0</v>
      </c>
      <c r="H831" s="56">
        <v>14</v>
      </c>
      <c r="I831" s="57">
        <v>14</v>
      </c>
      <c r="J831" s="56">
        <v>0</v>
      </c>
      <c r="K831" s="56" t="s">
        <v>6</v>
      </c>
      <c r="L831" s="56">
        <v>1</v>
      </c>
    </row>
    <row r="832" spans="1:12" x14ac:dyDescent="0.2">
      <c r="A832" s="55"/>
      <c r="B832" s="56"/>
      <c r="C832" s="56"/>
      <c r="D832" s="56"/>
      <c r="E832" s="56"/>
      <c r="F832" s="56"/>
      <c r="G832" s="56"/>
      <c r="H832" s="56"/>
      <c r="I832" s="57"/>
      <c r="J832" s="56"/>
      <c r="K832" s="56"/>
      <c r="L832" s="56"/>
    </row>
    <row r="833" spans="1:12" x14ac:dyDescent="0.2">
      <c r="A833" s="55" t="s">
        <v>549</v>
      </c>
      <c r="B833" s="56">
        <v>2000</v>
      </c>
      <c r="C833" s="56">
        <v>2</v>
      </c>
      <c r="D833" s="56">
        <v>1</v>
      </c>
      <c r="E833" s="56">
        <v>4</v>
      </c>
      <c r="F833" s="56">
        <v>0</v>
      </c>
      <c r="G833" s="56">
        <v>0</v>
      </c>
      <c r="H833" s="56">
        <v>4</v>
      </c>
      <c r="I833" s="57">
        <v>4</v>
      </c>
      <c r="J833" s="56">
        <v>0</v>
      </c>
      <c r="K833" s="56" t="s">
        <v>6</v>
      </c>
      <c r="L833" s="56">
        <v>2</v>
      </c>
    </row>
    <row r="834" spans="1:12" x14ac:dyDescent="0.2">
      <c r="A834" s="55"/>
      <c r="B834" s="56">
        <v>2001</v>
      </c>
      <c r="C834" s="56">
        <v>1</v>
      </c>
      <c r="D834" s="56">
        <v>0</v>
      </c>
      <c r="E834" s="56">
        <v>0</v>
      </c>
      <c r="F834" s="56">
        <v>0</v>
      </c>
      <c r="G834" s="56">
        <v>0</v>
      </c>
      <c r="H834" s="56">
        <v>0</v>
      </c>
      <c r="I834" s="57">
        <v>0</v>
      </c>
      <c r="J834" s="56">
        <v>0</v>
      </c>
      <c r="K834" s="56" t="s">
        <v>6</v>
      </c>
      <c r="L834" s="56">
        <v>1</v>
      </c>
    </row>
    <row r="835" spans="1:12" ht="13.5" thickBot="1" x14ac:dyDescent="0.25">
      <c r="A835" s="55"/>
      <c r="B835" s="68" t="s">
        <v>8</v>
      </c>
      <c r="C835" s="68">
        <v>3</v>
      </c>
      <c r="D835" s="68">
        <v>1</v>
      </c>
      <c r="E835" s="68">
        <v>4</v>
      </c>
      <c r="F835" s="68">
        <v>0</v>
      </c>
      <c r="G835" s="68">
        <v>0</v>
      </c>
      <c r="H835" s="68">
        <v>4</v>
      </c>
      <c r="I835" s="69">
        <v>2</v>
      </c>
      <c r="J835" s="68">
        <v>0</v>
      </c>
      <c r="K835" s="68" t="s">
        <v>6</v>
      </c>
      <c r="L835" s="68">
        <v>3</v>
      </c>
    </row>
    <row r="836" spans="1:12" x14ac:dyDescent="0.2">
      <c r="A836" s="55"/>
      <c r="B836" s="56"/>
      <c r="C836" s="56"/>
      <c r="D836" s="56"/>
      <c r="E836" s="56"/>
      <c r="F836" s="56"/>
      <c r="G836" s="56"/>
      <c r="H836" s="56"/>
      <c r="I836" s="57"/>
      <c r="J836" s="56"/>
      <c r="K836" s="56"/>
      <c r="L836" s="56"/>
    </row>
    <row r="837" spans="1:12" x14ac:dyDescent="0.2">
      <c r="A837" s="55" t="s">
        <v>550</v>
      </c>
      <c r="B837" s="56">
        <v>2009</v>
      </c>
      <c r="C837" s="56">
        <v>1</v>
      </c>
      <c r="D837" s="56">
        <v>0</v>
      </c>
      <c r="E837" s="56">
        <v>6</v>
      </c>
      <c r="F837" s="56">
        <v>0</v>
      </c>
      <c r="G837" s="56">
        <v>0</v>
      </c>
      <c r="H837" s="56">
        <v>6</v>
      </c>
      <c r="I837" s="57">
        <v>6</v>
      </c>
      <c r="J837" s="56">
        <v>1</v>
      </c>
      <c r="K837" s="56" t="s">
        <v>6</v>
      </c>
      <c r="L837" s="56">
        <v>1</v>
      </c>
    </row>
    <row r="838" spans="1:12" x14ac:dyDescent="0.2">
      <c r="A838" s="55"/>
      <c r="B838" s="56"/>
      <c r="C838" s="56"/>
      <c r="D838" s="56"/>
      <c r="E838" s="56"/>
      <c r="F838" s="56"/>
      <c r="G838" s="56"/>
      <c r="H838" s="56"/>
      <c r="I838" s="57"/>
      <c r="J838" s="56"/>
      <c r="K838" s="56"/>
      <c r="L838" s="56"/>
    </row>
    <row r="839" spans="1:12" x14ac:dyDescent="0.2">
      <c r="A839" s="55" t="s">
        <v>551</v>
      </c>
      <c r="B839" s="56">
        <v>2001</v>
      </c>
      <c r="C839" s="56">
        <v>1</v>
      </c>
      <c r="D839" s="56">
        <v>0</v>
      </c>
      <c r="E839" s="56">
        <v>0</v>
      </c>
      <c r="F839" s="56">
        <v>0</v>
      </c>
      <c r="G839" s="56">
        <v>0</v>
      </c>
      <c r="H839" s="56">
        <v>0</v>
      </c>
      <c r="I839" s="57">
        <v>0</v>
      </c>
      <c r="J839" s="56">
        <v>0</v>
      </c>
      <c r="K839" s="56" t="s">
        <v>6</v>
      </c>
      <c r="L839" s="56">
        <v>1</v>
      </c>
    </row>
    <row r="840" spans="1:12" x14ac:dyDescent="0.2">
      <c r="A840" s="55"/>
      <c r="B840" s="56"/>
      <c r="C840" s="56"/>
      <c r="D840" s="56"/>
      <c r="E840" s="56"/>
      <c r="F840" s="56"/>
      <c r="G840" s="56"/>
      <c r="H840" s="56"/>
      <c r="I840" s="57"/>
      <c r="J840" s="56"/>
      <c r="K840" s="56"/>
      <c r="L840" s="56"/>
    </row>
    <row r="841" spans="1:12" x14ac:dyDescent="0.2">
      <c r="A841" s="55" t="s">
        <v>552</v>
      </c>
      <c r="B841" s="56">
        <v>2008</v>
      </c>
      <c r="C841" s="56">
        <v>4</v>
      </c>
      <c r="D841" s="56">
        <v>0</v>
      </c>
      <c r="E841" s="56">
        <v>15</v>
      </c>
      <c r="F841" s="56">
        <v>0</v>
      </c>
      <c r="G841" s="56">
        <v>0</v>
      </c>
      <c r="H841" s="56">
        <v>28</v>
      </c>
      <c r="I841" s="57">
        <v>7</v>
      </c>
      <c r="J841" s="56">
        <v>2</v>
      </c>
      <c r="K841" s="56" t="s">
        <v>6</v>
      </c>
      <c r="L841" s="56">
        <v>4</v>
      </c>
    </row>
    <row r="842" spans="1:12" x14ac:dyDescent="0.2">
      <c r="A842" s="55"/>
      <c r="B842" s="56">
        <v>2009</v>
      </c>
      <c r="C842" s="56">
        <v>3</v>
      </c>
      <c r="D842" s="56">
        <v>1</v>
      </c>
      <c r="E842" s="56" t="s">
        <v>18</v>
      </c>
      <c r="F842" s="56">
        <v>0</v>
      </c>
      <c r="G842" s="56">
        <v>0</v>
      </c>
      <c r="H842" s="56">
        <v>22</v>
      </c>
      <c r="I842" s="57">
        <v>11</v>
      </c>
      <c r="J842" s="56">
        <v>2</v>
      </c>
      <c r="K842" s="56" t="s">
        <v>6</v>
      </c>
      <c r="L842" s="56">
        <v>3</v>
      </c>
    </row>
    <row r="843" spans="1:12" ht="13.5" thickBot="1" x14ac:dyDescent="0.25">
      <c r="A843" s="55"/>
      <c r="B843" s="68" t="s">
        <v>8</v>
      </c>
      <c r="C843" s="68">
        <v>7</v>
      </c>
      <c r="D843" s="68">
        <v>1</v>
      </c>
      <c r="E843" s="68" t="s">
        <v>18</v>
      </c>
      <c r="F843" s="68">
        <v>0</v>
      </c>
      <c r="G843" s="68">
        <v>0</v>
      </c>
      <c r="H843" s="68">
        <v>50</v>
      </c>
      <c r="I843" s="69">
        <v>8.33</v>
      </c>
      <c r="J843" s="68">
        <v>4</v>
      </c>
      <c r="K843" s="68" t="s">
        <v>6</v>
      </c>
      <c r="L843" s="68">
        <v>7</v>
      </c>
    </row>
    <row r="844" spans="1:12" x14ac:dyDescent="0.2">
      <c r="A844" s="55"/>
      <c r="B844" s="56"/>
      <c r="C844" s="56"/>
      <c r="D844" s="56"/>
      <c r="E844" s="56"/>
      <c r="F844" s="56"/>
      <c r="G844" s="56"/>
      <c r="H844" s="56"/>
      <c r="I844" s="57"/>
      <c r="J844" s="56"/>
      <c r="K844" s="56"/>
      <c r="L844" s="56"/>
    </row>
    <row r="845" spans="1:12" x14ac:dyDescent="0.2">
      <c r="A845" s="55" t="s">
        <v>94</v>
      </c>
      <c r="B845" s="56">
        <v>2008</v>
      </c>
      <c r="C845" s="56">
        <v>2</v>
      </c>
      <c r="D845" s="56">
        <v>0</v>
      </c>
      <c r="E845" s="56">
        <v>35</v>
      </c>
      <c r="F845" s="56">
        <v>0</v>
      </c>
      <c r="G845" s="56">
        <v>0</v>
      </c>
      <c r="H845" s="56">
        <v>62</v>
      </c>
      <c r="I845" s="57">
        <v>31</v>
      </c>
      <c r="J845" s="56">
        <v>0</v>
      </c>
      <c r="K845" s="56" t="s">
        <v>6</v>
      </c>
      <c r="L845" s="56">
        <v>2</v>
      </c>
    </row>
    <row r="846" spans="1:12" x14ac:dyDescent="0.2">
      <c r="A846" s="55"/>
      <c r="B846" s="56">
        <v>2009</v>
      </c>
      <c r="C846" s="56">
        <v>9</v>
      </c>
      <c r="D846" s="56">
        <v>0</v>
      </c>
      <c r="E846" s="56">
        <v>37</v>
      </c>
      <c r="F846" s="56">
        <v>0</v>
      </c>
      <c r="G846" s="56">
        <v>0</v>
      </c>
      <c r="H846" s="56">
        <v>128</v>
      </c>
      <c r="I846" s="57">
        <v>14.22</v>
      </c>
      <c r="J846" s="56">
        <v>1</v>
      </c>
      <c r="K846" s="56" t="s">
        <v>6</v>
      </c>
      <c r="L846" s="56">
        <v>9</v>
      </c>
    </row>
    <row r="847" spans="1:12" x14ac:dyDescent="0.2">
      <c r="A847" s="55"/>
      <c r="B847" s="56">
        <v>2010</v>
      </c>
      <c r="C847" s="56">
        <v>12</v>
      </c>
      <c r="D847" s="56">
        <v>1</v>
      </c>
      <c r="E847" s="56">
        <v>46</v>
      </c>
      <c r="F847" s="56">
        <v>0</v>
      </c>
      <c r="G847" s="56">
        <v>0</v>
      </c>
      <c r="H847" s="56">
        <v>163</v>
      </c>
      <c r="I847" s="57">
        <v>14.82</v>
      </c>
      <c r="J847" s="56">
        <v>1</v>
      </c>
      <c r="K847" s="56" t="s">
        <v>6</v>
      </c>
      <c r="L847" s="56">
        <v>12</v>
      </c>
    </row>
    <row r="848" spans="1:12" ht="13.5" thickBot="1" x14ac:dyDescent="0.25">
      <c r="A848" s="55"/>
      <c r="B848" s="68" t="s">
        <v>8</v>
      </c>
      <c r="C848" s="68">
        <f>SUM(C845:C847)</f>
        <v>23</v>
      </c>
      <c r="D848" s="68">
        <f>SUM(D845:D847)</f>
        <v>1</v>
      </c>
      <c r="E848" s="68">
        <v>46</v>
      </c>
      <c r="F848" s="68">
        <f>SUM(F845:F847)</f>
        <v>0</v>
      </c>
      <c r="G848" s="68">
        <f>SUM(G845:G847)</f>
        <v>0</v>
      </c>
      <c r="H848" s="68">
        <f>SUM(H845:H847)</f>
        <v>353</v>
      </c>
      <c r="I848" s="69">
        <v>16.05</v>
      </c>
      <c r="J848" s="68">
        <v>2</v>
      </c>
      <c r="K848" s="68" t="s">
        <v>6</v>
      </c>
      <c r="L848" s="68">
        <v>23</v>
      </c>
    </row>
    <row r="849" spans="1:12" x14ac:dyDescent="0.2">
      <c r="A849" s="55"/>
      <c r="B849" s="56"/>
      <c r="C849" s="56"/>
      <c r="D849" s="56"/>
      <c r="E849" s="56"/>
      <c r="F849" s="56"/>
      <c r="G849" s="56"/>
      <c r="H849" s="56"/>
      <c r="I849" s="57"/>
      <c r="J849" s="56"/>
      <c r="K849" s="56"/>
      <c r="L849" s="56"/>
    </row>
    <row r="850" spans="1:12" x14ac:dyDescent="0.2">
      <c r="A850" s="55" t="s">
        <v>1028</v>
      </c>
      <c r="B850" s="56">
        <v>2013</v>
      </c>
      <c r="C850" s="56">
        <v>1</v>
      </c>
      <c r="D850" s="56">
        <v>0</v>
      </c>
      <c r="E850" s="56">
        <v>10</v>
      </c>
      <c r="F850" s="56">
        <v>0</v>
      </c>
      <c r="G850" s="56">
        <v>0</v>
      </c>
      <c r="H850" s="56">
        <v>10</v>
      </c>
      <c r="I850" s="57">
        <f>H850/(C850-D850)</f>
        <v>10</v>
      </c>
      <c r="J850" s="56"/>
      <c r="K850" s="56"/>
      <c r="L850" s="56">
        <v>1</v>
      </c>
    </row>
    <row r="851" spans="1:12" x14ac:dyDescent="0.2">
      <c r="A851" s="55"/>
      <c r="B851" s="58" t="s">
        <v>8</v>
      </c>
      <c r="C851" s="58">
        <f>SUM(C850:C850)</f>
        <v>1</v>
      </c>
      <c r="D851" s="58">
        <f>SUM(D850:D850)</f>
        <v>0</v>
      </c>
      <c r="E851" s="58">
        <v>10</v>
      </c>
      <c r="F851" s="58">
        <f>SUM(F850:F850)</f>
        <v>0</v>
      </c>
      <c r="G851" s="58">
        <f>SUM(G850:G850)</f>
        <v>0</v>
      </c>
      <c r="H851" s="58">
        <f>SUM(H850:H850)</f>
        <v>10</v>
      </c>
      <c r="I851" s="59">
        <f>H851/(C851-D851)</f>
        <v>10</v>
      </c>
      <c r="J851" s="58">
        <f>SUM(J850:J850)</f>
        <v>0</v>
      </c>
      <c r="K851" s="58">
        <f>SUM(K850:K850)</f>
        <v>0</v>
      </c>
      <c r="L851" s="58">
        <f>SUM(L850:L850)</f>
        <v>1</v>
      </c>
    </row>
    <row r="853" spans="1:12" x14ac:dyDescent="0.2">
      <c r="A853" s="55" t="s">
        <v>96</v>
      </c>
      <c r="B853" s="56">
        <v>2005</v>
      </c>
      <c r="C853" s="56">
        <v>6</v>
      </c>
      <c r="D853" s="56">
        <v>0</v>
      </c>
      <c r="E853" s="56">
        <v>26</v>
      </c>
      <c r="F853" s="56">
        <v>0</v>
      </c>
      <c r="G853" s="56">
        <v>0</v>
      </c>
      <c r="H853" s="56">
        <v>59</v>
      </c>
      <c r="I853" s="57">
        <f t="shared" ref="I853:I863" si="78">H853/(C853-D853)</f>
        <v>9.8333333333333339</v>
      </c>
      <c r="J853" s="56">
        <v>0</v>
      </c>
      <c r="K853" s="56" t="s">
        <v>6</v>
      </c>
      <c r="L853" s="56">
        <v>7</v>
      </c>
    </row>
    <row r="854" spans="1:12" x14ac:dyDescent="0.2">
      <c r="A854" s="55"/>
      <c r="B854" s="56">
        <v>2006</v>
      </c>
      <c r="C854" s="56">
        <v>5</v>
      </c>
      <c r="D854" s="56">
        <v>1</v>
      </c>
      <c r="E854" s="56">
        <v>45</v>
      </c>
      <c r="F854" s="56">
        <v>0</v>
      </c>
      <c r="G854" s="56">
        <v>0</v>
      </c>
      <c r="H854" s="56">
        <v>82</v>
      </c>
      <c r="I854" s="57">
        <f t="shared" si="78"/>
        <v>20.5</v>
      </c>
      <c r="J854" s="56">
        <v>0</v>
      </c>
      <c r="K854" s="56" t="s">
        <v>6</v>
      </c>
      <c r="L854" s="56">
        <v>5</v>
      </c>
    </row>
    <row r="855" spans="1:12" x14ac:dyDescent="0.2">
      <c r="A855" s="55"/>
      <c r="B855" s="56">
        <v>2008</v>
      </c>
      <c r="C855" s="56">
        <v>1</v>
      </c>
      <c r="D855" s="56">
        <v>0</v>
      </c>
      <c r="E855" s="56">
        <v>41</v>
      </c>
      <c r="F855" s="56">
        <v>0</v>
      </c>
      <c r="G855" s="56">
        <v>0</v>
      </c>
      <c r="H855" s="56">
        <v>41</v>
      </c>
      <c r="I855" s="57">
        <f t="shared" si="78"/>
        <v>41</v>
      </c>
      <c r="J855" s="56">
        <v>2</v>
      </c>
      <c r="K855" s="56" t="s">
        <v>6</v>
      </c>
      <c r="L855" s="56">
        <v>1</v>
      </c>
    </row>
    <row r="856" spans="1:12" x14ac:dyDescent="0.2">
      <c r="A856" s="55"/>
      <c r="B856" s="56">
        <v>2009</v>
      </c>
      <c r="C856" s="56">
        <v>3</v>
      </c>
      <c r="D856" s="56">
        <v>1</v>
      </c>
      <c r="E856" s="56" t="s">
        <v>483</v>
      </c>
      <c r="F856" s="56">
        <v>0</v>
      </c>
      <c r="G856" s="56">
        <v>0</v>
      </c>
      <c r="H856" s="56">
        <v>34</v>
      </c>
      <c r="I856" s="57">
        <f t="shared" si="78"/>
        <v>17</v>
      </c>
      <c r="J856" s="56">
        <v>0</v>
      </c>
      <c r="K856" s="56" t="s">
        <v>6</v>
      </c>
      <c r="L856" s="56">
        <v>3</v>
      </c>
    </row>
    <row r="857" spans="1:12" x14ac:dyDescent="0.2">
      <c r="A857" s="55"/>
      <c r="B857" s="56">
        <v>2011</v>
      </c>
      <c r="C857" s="47">
        <v>2</v>
      </c>
      <c r="D857" s="47">
        <v>1</v>
      </c>
      <c r="E857" s="51" t="s">
        <v>71</v>
      </c>
      <c r="F857" s="47">
        <v>1</v>
      </c>
      <c r="G857" s="47">
        <v>0</v>
      </c>
      <c r="H857" s="47">
        <v>96</v>
      </c>
      <c r="I857" s="57">
        <f t="shared" si="78"/>
        <v>96</v>
      </c>
      <c r="J857" s="56"/>
      <c r="K857" s="56"/>
      <c r="L857" s="56"/>
    </row>
    <row r="858" spans="1:12" x14ac:dyDescent="0.2">
      <c r="A858" s="55"/>
      <c r="B858" s="56">
        <v>2012</v>
      </c>
      <c r="C858" s="47">
        <v>5</v>
      </c>
      <c r="D858" s="47">
        <v>0</v>
      </c>
      <c r="E858" s="51">
        <v>28</v>
      </c>
      <c r="F858" s="47">
        <v>0</v>
      </c>
      <c r="G858" s="47">
        <v>0</v>
      </c>
      <c r="H858" s="47">
        <v>66</v>
      </c>
      <c r="I858" s="57">
        <f t="shared" si="78"/>
        <v>13.2</v>
      </c>
      <c r="J858" s="56"/>
      <c r="K858" s="56"/>
      <c r="L858" s="56"/>
    </row>
    <row r="859" spans="1:12" x14ac:dyDescent="0.2">
      <c r="A859" s="55"/>
      <c r="B859" s="56">
        <v>2013</v>
      </c>
      <c r="C859" s="56">
        <v>2</v>
      </c>
      <c r="D859" s="56">
        <v>0</v>
      </c>
      <c r="E859" s="56">
        <v>0</v>
      </c>
      <c r="F859" s="56">
        <v>0</v>
      </c>
      <c r="G859" s="56">
        <v>0</v>
      </c>
      <c r="H859" s="56">
        <v>0</v>
      </c>
      <c r="I859" s="57">
        <f t="shared" si="78"/>
        <v>0</v>
      </c>
      <c r="J859" s="56"/>
      <c r="K859" s="56"/>
      <c r="L859" s="56"/>
    </row>
    <row r="860" spans="1:12" x14ac:dyDescent="0.2">
      <c r="A860" s="55"/>
      <c r="B860" s="56">
        <v>2014</v>
      </c>
      <c r="C860" s="47">
        <v>11</v>
      </c>
      <c r="D860" s="47">
        <v>1</v>
      </c>
      <c r="E860" s="51">
        <v>35</v>
      </c>
      <c r="F860" s="51">
        <v>0</v>
      </c>
      <c r="G860" s="51">
        <v>0</v>
      </c>
      <c r="H860" s="47">
        <v>115</v>
      </c>
      <c r="I860" s="57">
        <f t="shared" si="78"/>
        <v>11.5</v>
      </c>
      <c r="J860" s="56"/>
      <c r="K860" s="56"/>
      <c r="L860" s="56"/>
    </row>
    <row r="861" spans="1:12" x14ac:dyDescent="0.2">
      <c r="A861" s="55"/>
      <c r="B861" s="56">
        <v>2015</v>
      </c>
      <c r="C861" s="51">
        <v>12</v>
      </c>
      <c r="D861" s="51">
        <v>0</v>
      </c>
      <c r="E861" s="51">
        <v>62</v>
      </c>
      <c r="F861" s="51">
        <v>1</v>
      </c>
      <c r="G861" s="51">
        <v>0</v>
      </c>
      <c r="H861" s="51">
        <v>189</v>
      </c>
      <c r="I861" s="57">
        <f t="shared" si="78"/>
        <v>15.75</v>
      </c>
      <c r="J861" s="56"/>
      <c r="K861" s="56"/>
      <c r="L861" s="56"/>
    </row>
    <row r="862" spans="1:12" x14ac:dyDescent="0.2">
      <c r="A862" s="55"/>
      <c r="B862" s="56">
        <v>2016</v>
      </c>
      <c r="C862" s="47">
        <v>5</v>
      </c>
      <c r="D862" s="47">
        <v>1</v>
      </c>
      <c r="E862" s="51" t="s">
        <v>1221</v>
      </c>
      <c r="F862" s="47">
        <v>0</v>
      </c>
      <c r="G862" s="47">
        <v>0</v>
      </c>
      <c r="H862" s="47">
        <v>73</v>
      </c>
      <c r="I862" s="66">
        <f t="shared" si="78"/>
        <v>18.25</v>
      </c>
      <c r="J862" s="56"/>
      <c r="K862" s="56"/>
      <c r="L862" s="47">
        <v>5</v>
      </c>
    </row>
    <row r="863" spans="1:12" x14ac:dyDescent="0.2">
      <c r="A863" s="55"/>
      <c r="B863" s="56">
        <v>2017</v>
      </c>
      <c r="C863" s="60">
        <v>5</v>
      </c>
      <c r="D863" s="60">
        <v>0</v>
      </c>
      <c r="E863" s="51">
        <v>24</v>
      </c>
      <c r="F863" s="60">
        <v>0</v>
      </c>
      <c r="G863" s="60">
        <v>0</v>
      </c>
      <c r="H863" s="60">
        <v>44</v>
      </c>
      <c r="I863" s="62">
        <f t="shared" si="78"/>
        <v>8.8000000000000007</v>
      </c>
      <c r="J863" s="56"/>
      <c r="K863" s="56"/>
      <c r="L863" s="47"/>
    </row>
    <row r="864" spans="1:12" x14ac:dyDescent="0.2">
      <c r="A864" s="55"/>
      <c r="B864" s="47">
        <v>2018</v>
      </c>
      <c r="C864" s="60">
        <v>1</v>
      </c>
      <c r="D864" s="60">
        <v>0</v>
      </c>
      <c r="E864" s="51">
        <v>7</v>
      </c>
      <c r="F864" s="60">
        <v>0</v>
      </c>
      <c r="G864" s="60">
        <v>0</v>
      </c>
      <c r="H864" s="60">
        <v>7</v>
      </c>
      <c r="I864" s="63">
        <f>H864/(C864-D864)</f>
        <v>7</v>
      </c>
      <c r="J864" s="56"/>
      <c r="K864" s="56"/>
      <c r="L864" s="47"/>
    </row>
    <row r="865" spans="1:12" x14ac:dyDescent="0.2">
      <c r="A865" s="55"/>
      <c r="B865" s="51">
        <v>2019</v>
      </c>
      <c r="C865" s="60">
        <v>2</v>
      </c>
      <c r="D865" s="60">
        <v>0</v>
      </c>
      <c r="E865" s="51">
        <v>18</v>
      </c>
      <c r="F865" s="60">
        <v>0</v>
      </c>
      <c r="G865" s="60">
        <v>0</v>
      </c>
      <c r="H865" s="60">
        <v>27</v>
      </c>
      <c r="I865" s="61">
        <v>13.5</v>
      </c>
      <c r="J865" s="56"/>
      <c r="K865" s="56"/>
      <c r="L865" s="47"/>
    </row>
    <row r="866" spans="1:12" x14ac:dyDescent="0.2">
      <c r="A866" s="55"/>
      <c r="B866" s="72">
        <v>2021</v>
      </c>
      <c r="C866" s="72">
        <v>1</v>
      </c>
      <c r="D866" s="72">
        <v>0</v>
      </c>
      <c r="E866" s="51">
        <v>9</v>
      </c>
      <c r="F866" s="72">
        <v>0</v>
      </c>
      <c r="G866" s="72">
        <v>0</v>
      </c>
      <c r="H866" s="72">
        <v>9</v>
      </c>
      <c r="I866" s="61">
        <v>9</v>
      </c>
      <c r="J866" s="56"/>
      <c r="K866" s="56"/>
      <c r="L866" s="47"/>
    </row>
    <row r="867" spans="1:12" x14ac:dyDescent="0.2">
      <c r="A867" s="55"/>
      <c r="B867" s="51">
        <v>2022</v>
      </c>
      <c r="C867" s="72">
        <v>6</v>
      </c>
      <c r="D867" s="72">
        <v>1</v>
      </c>
      <c r="E867" s="51">
        <v>13</v>
      </c>
      <c r="F867" s="72">
        <v>0</v>
      </c>
      <c r="G867" s="72">
        <v>0</v>
      </c>
      <c r="H867" s="72">
        <v>25</v>
      </c>
      <c r="I867" s="66">
        <f t="shared" ref="I867" si="79">H867/(C867-D867)</f>
        <v>5</v>
      </c>
      <c r="J867" s="56"/>
      <c r="K867" s="56"/>
      <c r="L867" s="47"/>
    </row>
    <row r="868" spans="1:12" x14ac:dyDescent="0.2">
      <c r="A868" s="55"/>
      <c r="B868" s="51">
        <v>2023</v>
      </c>
      <c r="C868" s="60">
        <v>3</v>
      </c>
      <c r="D868" s="60">
        <v>1</v>
      </c>
      <c r="E868" s="51">
        <v>10</v>
      </c>
      <c r="F868" s="60">
        <v>0</v>
      </c>
      <c r="G868" s="72">
        <v>0</v>
      </c>
      <c r="H868" s="60">
        <v>12</v>
      </c>
      <c r="I868" s="66">
        <v>6</v>
      </c>
      <c r="J868" s="56"/>
      <c r="K868" s="56"/>
      <c r="L868" s="47"/>
    </row>
    <row r="869" spans="1:12" x14ac:dyDescent="0.2">
      <c r="A869" s="55"/>
      <c r="B869" s="58" t="s">
        <v>8</v>
      </c>
      <c r="C869" s="58">
        <f>SUM(C853:C868)</f>
        <v>70</v>
      </c>
      <c r="D869" s="58">
        <f>SUM(D853:D868)</f>
        <v>7</v>
      </c>
      <c r="E869" s="58">
        <v>62</v>
      </c>
      <c r="F869" s="58">
        <f>SUM(F853:F868)</f>
        <v>2</v>
      </c>
      <c r="G869" s="58">
        <f>SUM(G853:G868)</f>
        <v>0</v>
      </c>
      <c r="H869" s="58">
        <f>SUM(H853:H868)</f>
        <v>879</v>
      </c>
      <c r="I869" s="59">
        <f>H869/(C869-D869)</f>
        <v>13.952380952380953</v>
      </c>
      <c r="J869" s="58"/>
      <c r="K869" s="58"/>
      <c r="L869" s="58"/>
    </row>
    <row r="870" spans="1:12" x14ac:dyDescent="0.2">
      <c r="A870" s="55"/>
      <c r="B870" s="56"/>
      <c r="C870" s="56"/>
      <c r="D870" s="56"/>
      <c r="E870" s="56"/>
      <c r="F870" s="56"/>
      <c r="G870" s="56"/>
      <c r="H870" s="56"/>
      <c r="I870" s="57"/>
      <c r="J870" s="56"/>
      <c r="K870" s="56"/>
      <c r="L870" s="56"/>
    </row>
    <row r="871" spans="1:12" x14ac:dyDescent="0.2">
      <c r="A871" s="55" t="s">
        <v>553</v>
      </c>
      <c r="B871" s="56">
        <v>2008</v>
      </c>
      <c r="C871" s="56">
        <v>1</v>
      </c>
      <c r="D871" s="56">
        <v>0</v>
      </c>
      <c r="E871" s="56">
        <v>1</v>
      </c>
      <c r="F871" s="56">
        <v>0</v>
      </c>
      <c r="G871" s="56">
        <v>0</v>
      </c>
      <c r="H871" s="56">
        <v>1</v>
      </c>
      <c r="I871" s="57">
        <v>1</v>
      </c>
      <c r="J871" s="56">
        <v>0</v>
      </c>
      <c r="K871" s="56" t="s">
        <v>6</v>
      </c>
      <c r="L871" s="56">
        <v>1</v>
      </c>
    </row>
    <row r="872" spans="1:12" x14ac:dyDescent="0.2">
      <c r="A872" s="55"/>
      <c r="B872" s="56"/>
      <c r="C872" s="56"/>
      <c r="D872" s="56"/>
      <c r="E872" s="56"/>
      <c r="F872" s="56"/>
      <c r="G872" s="56"/>
      <c r="H872" s="56"/>
      <c r="I872" s="57"/>
      <c r="J872" s="56"/>
      <c r="K872" s="56"/>
      <c r="L872" s="56"/>
    </row>
    <row r="873" spans="1:12" x14ac:dyDescent="0.2">
      <c r="A873" s="55" t="s">
        <v>554</v>
      </c>
      <c r="B873" s="56">
        <v>1994</v>
      </c>
      <c r="C873" s="56">
        <v>13</v>
      </c>
      <c r="D873" s="56">
        <v>2</v>
      </c>
      <c r="E873" s="56" t="s">
        <v>555</v>
      </c>
      <c r="F873" s="56">
        <v>1</v>
      </c>
      <c r="G873" s="56">
        <v>0</v>
      </c>
      <c r="H873" s="56">
        <v>186</v>
      </c>
      <c r="I873" s="57">
        <v>16.91</v>
      </c>
      <c r="J873" s="56">
        <v>3</v>
      </c>
      <c r="K873" s="56" t="s">
        <v>6</v>
      </c>
      <c r="L873" s="56">
        <v>13</v>
      </c>
    </row>
    <row r="874" spans="1:12" x14ac:dyDescent="0.2">
      <c r="A874" s="55"/>
      <c r="B874" s="56">
        <v>1995</v>
      </c>
      <c r="C874" s="56">
        <v>9</v>
      </c>
      <c r="D874" s="56">
        <v>4</v>
      </c>
      <c r="E874" s="56" t="s">
        <v>66</v>
      </c>
      <c r="F874" s="56">
        <v>0</v>
      </c>
      <c r="G874" s="56">
        <v>0</v>
      </c>
      <c r="H874" s="56">
        <v>51</v>
      </c>
      <c r="I874" s="57">
        <v>10.199999999999999</v>
      </c>
      <c r="J874" s="56">
        <v>3</v>
      </c>
      <c r="K874" s="56" t="s">
        <v>6</v>
      </c>
      <c r="L874" s="56">
        <v>11</v>
      </c>
    </row>
    <row r="875" spans="1:12" x14ac:dyDescent="0.2">
      <c r="A875" s="55"/>
      <c r="B875" s="56">
        <v>1996</v>
      </c>
      <c r="C875" s="56">
        <v>6</v>
      </c>
      <c r="D875" s="56">
        <v>3</v>
      </c>
      <c r="E875" s="56" t="s">
        <v>73</v>
      </c>
      <c r="F875" s="56">
        <v>0</v>
      </c>
      <c r="G875" s="56">
        <v>0</v>
      </c>
      <c r="H875" s="56">
        <v>24</v>
      </c>
      <c r="I875" s="57">
        <v>8</v>
      </c>
      <c r="J875" s="56">
        <v>0</v>
      </c>
      <c r="K875" s="56" t="s">
        <v>6</v>
      </c>
      <c r="L875" s="56">
        <v>8</v>
      </c>
    </row>
    <row r="876" spans="1:12" ht="13.5" thickBot="1" x14ac:dyDescent="0.25">
      <c r="A876" s="55"/>
      <c r="B876" s="68" t="s">
        <v>8</v>
      </c>
      <c r="C876" s="68">
        <v>28</v>
      </c>
      <c r="D876" s="68">
        <v>9</v>
      </c>
      <c r="E876" s="68" t="s">
        <v>555</v>
      </c>
      <c r="F876" s="68">
        <v>1</v>
      </c>
      <c r="G876" s="68">
        <v>0</v>
      </c>
      <c r="H876" s="68">
        <v>261</v>
      </c>
      <c r="I876" s="69">
        <v>13.74</v>
      </c>
      <c r="J876" s="68">
        <v>6</v>
      </c>
      <c r="K876" s="68" t="s">
        <v>6</v>
      </c>
      <c r="L876" s="68">
        <v>32</v>
      </c>
    </row>
    <row r="877" spans="1:12" x14ac:dyDescent="0.2">
      <c r="A877" s="55"/>
      <c r="B877" s="56"/>
      <c r="C877" s="56"/>
      <c r="D877" s="56"/>
      <c r="E877" s="56"/>
      <c r="F877" s="56"/>
      <c r="G877" s="56"/>
      <c r="H877" s="56"/>
      <c r="I877" s="57"/>
      <c r="J877" s="56"/>
      <c r="K877" s="56"/>
      <c r="L877" s="56"/>
    </row>
    <row r="878" spans="1:12" x14ac:dyDescent="0.2">
      <c r="A878" s="55" t="s">
        <v>556</v>
      </c>
      <c r="B878" s="56">
        <v>1994</v>
      </c>
      <c r="C878" s="56">
        <v>1</v>
      </c>
      <c r="D878" s="56">
        <v>0</v>
      </c>
      <c r="E878" s="56">
        <v>13</v>
      </c>
      <c r="F878" s="56">
        <v>0</v>
      </c>
      <c r="G878" s="56">
        <v>0</v>
      </c>
      <c r="H878" s="56">
        <v>13</v>
      </c>
      <c r="I878" s="57">
        <v>13</v>
      </c>
      <c r="J878" s="56">
        <v>0</v>
      </c>
      <c r="K878" s="56" t="s">
        <v>6</v>
      </c>
      <c r="L878" s="56">
        <v>2</v>
      </c>
    </row>
    <row r="879" spans="1:12" x14ac:dyDescent="0.2">
      <c r="A879" s="55"/>
      <c r="B879" s="56">
        <v>1995</v>
      </c>
      <c r="C879" s="56">
        <v>3</v>
      </c>
      <c r="D879" s="56">
        <v>1</v>
      </c>
      <c r="E879" s="56" t="s">
        <v>106</v>
      </c>
      <c r="F879" s="56">
        <v>1</v>
      </c>
      <c r="G879" s="56">
        <v>0</v>
      </c>
      <c r="H879" s="56">
        <v>106</v>
      </c>
      <c r="I879" s="57">
        <v>53</v>
      </c>
      <c r="J879" s="56">
        <v>0</v>
      </c>
      <c r="K879" s="56" t="s">
        <v>6</v>
      </c>
      <c r="L879" s="56">
        <v>3</v>
      </c>
    </row>
    <row r="880" spans="1:12" ht="13.5" thickBot="1" x14ac:dyDescent="0.25">
      <c r="A880" s="55"/>
      <c r="B880" s="68" t="s">
        <v>8</v>
      </c>
      <c r="C880" s="68">
        <v>4</v>
      </c>
      <c r="D880" s="68">
        <v>1</v>
      </c>
      <c r="E880" s="68" t="s">
        <v>106</v>
      </c>
      <c r="F880" s="68">
        <v>1</v>
      </c>
      <c r="G880" s="68">
        <v>0</v>
      </c>
      <c r="H880" s="68">
        <v>119</v>
      </c>
      <c r="I880" s="69">
        <v>39.67</v>
      </c>
      <c r="J880" s="68">
        <v>0</v>
      </c>
      <c r="K880" s="68" t="s">
        <v>6</v>
      </c>
      <c r="L880" s="68">
        <v>5</v>
      </c>
    </row>
    <row r="881" spans="1:12" x14ac:dyDescent="0.2">
      <c r="A881" s="55"/>
      <c r="B881" s="56"/>
      <c r="C881" s="56"/>
      <c r="D881" s="56"/>
      <c r="E881" s="56"/>
      <c r="F881" s="56"/>
      <c r="G881" s="56"/>
      <c r="H881" s="56"/>
      <c r="I881" s="57"/>
      <c r="J881" s="56"/>
      <c r="K881" s="56"/>
      <c r="L881" s="56"/>
    </row>
    <row r="882" spans="1:12" x14ac:dyDescent="0.2">
      <c r="A882" s="55" t="s">
        <v>98</v>
      </c>
      <c r="B882" s="56">
        <v>1992</v>
      </c>
      <c r="C882" s="56">
        <v>2</v>
      </c>
      <c r="D882" s="56">
        <v>0</v>
      </c>
      <c r="E882" s="56">
        <v>32</v>
      </c>
      <c r="F882" s="56">
        <v>0</v>
      </c>
      <c r="G882" s="56">
        <v>0</v>
      </c>
      <c r="H882" s="56">
        <v>61</v>
      </c>
      <c r="I882" s="57">
        <v>30.5</v>
      </c>
      <c r="J882" s="56">
        <v>0</v>
      </c>
      <c r="K882" s="56" t="s">
        <v>6</v>
      </c>
      <c r="L882" s="56">
        <v>2</v>
      </c>
    </row>
    <row r="883" spans="1:12" x14ac:dyDescent="0.2">
      <c r="A883" s="55"/>
      <c r="B883" s="56">
        <v>1993</v>
      </c>
      <c r="C883" s="56">
        <v>2</v>
      </c>
      <c r="D883" s="56">
        <v>0</v>
      </c>
      <c r="E883" s="56">
        <v>11</v>
      </c>
      <c r="F883" s="56">
        <v>0</v>
      </c>
      <c r="G883" s="56">
        <v>0</v>
      </c>
      <c r="H883" s="56">
        <v>18</v>
      </c>
      <c r="I883" s="57">
        <v>9</v>
      </c>
      <c r="J883" s="56">
        <v>1</v>
      </c>
      <c r="K883" s="56" t="s">
        <v>6</v>
      </c>
      <c r="L883" s="56">
        <v>2</v>
      </c>
    </row>
    <row r="884" spans="1:12" x14ac:dyDescent="0.2">
      <c r="A884" s="55"/>
      <c r="B884" s="56">
        <v>1994</v>
      </c>
      <c r="C884" s="56">
        <v>2</v>
      </c>
      <c r="D884" s="56">
        <v>0</v>
      </c>
      <c r="E884" s="56">
        <v>51</v>
      </c>
      <c r="F884" s="56">
        <v>1</v>
      </c>
      <c r="G884" s="56">
        <v>0</v>
      </c>
      <c r="H884" s="56">
        <v>87</v>
      </c>
      <c r="I884" s="57">
        <v>43.5</v>
      </c>
      <c r="J884" s="56">
        <v>0</v>
      </c>
      <c r="K884" s="56" t="s">
        <v>6</v>
      </c>
      <c r="L884" s="56">
        <v>2</v>
      </c>
    </row>
    <row r="885" spans="1:12" x14ac:dyDescent="0.2">
      <c r="A885" s="55"/>
      <c r="B885" s="56">
        <v>1995</v>
      </c>
      <c r="C885" s="56">
        <v>2</v>
      </c>
      <c r="D885" s="56">
        <v>0</v>
      </c>
      <c r="E885" s="56">
        <v>79</v>
      </c>
      <c r="F885" s="56">
        <v>1</v>
      </c>
      <c r="G885" s="56">
        <v>0</v>
      </c>
      <c r="H885" s="56">
        <v>94</v>
      </c>
      <c r="I885" s="57">
        <v>47</v>
      </c>
      <c r="J885" s="56">
        <v>3</v>
      </c>
      <c r="K885" s="56" t="s">
        <v>6</v>
      </c>
      <c r="L885" s="56">
        <v>2</v>
      </c>
    </row>
    <row r="886" spans="1:12" x14ac:dyDescent="0.2">
      <c r="A886" s="55"/>
      <c r="B886" s="56">
        <v>1996</v>
      </c>
      <c r="C886" s="56">
        <v>8</v>
      </c>
      <c r="D886" s="56">
        <v>0</v>
      </c>
      <c r="E886" s="56">
        <v>55</v>
      </c>
      <c r="F886" s="56">
        <v>1</v>
      </c>
      <c r="G886" s="56">
        <v>0</v>
      </c>
      <c r="H886" s="56">
        <v>147</v>
      </c>
      <c r="I886" s="57">
        <v>18.38</v>
      </c>
      <c r="J886" s="56">
        <v>2</v>
      </c>
      <c r="K886" s="56" t="s">
        <v>6</v>
      </c>
      <c r="L886" s="56">
        <v>9</v>
      </c>
    </row>
    <row r="887" spans="1:12" x14ac:dyDescent="0.2">
      <c r="A887" s="55"/>
      <c r="B887" s="56">
        <v>1997</v>
      </c>
      <c r="C887" s="56">
        <v>2</v>
      </c>
      <c r="D887" s="56">
        <v>1</v>
      </c>
      <c r="E887" s="56">
        <v>33</v>
      </c>
      <c r="F887" s="56">
        <v>0</v>
      </c>
      <c r="G887" s="56">
        <v>0</v>
      </c>
      <c r="H887" s="56">
        <v>57</v>
      </c>
      <c r="I887" s="57">
        <v>57</v>
      </c>
      <c r="J887" s="56">
        <v>1</v>
      </c>
      <c r="K887" s="56" t="s">
        <v>6</v>
      </c>
      <c r="L887" s="56">
        <v>3</v>
      </c>
    </row>
    <row r="888" spans="1:12" x14ac:dyDescent="0.2">
      <c r="A888" s="55"/>
      <c r="B888" s="56">
        <v>1998</v>
      </c>
      <c r="C888" s="56">
        <v>3</v>
      </c>
      <c r="D888" s="56">
        <v>0</v>
      </c>
      <c r="E888" s="56">
        <v>26</v>
      </c>
      <c r="F888" s="56">
        <v>0</v>
      </c>
      <c r="G888" s="56">
        <v>0</v>
      </c>
      <c r="H888" s="56">
        <v>40</v>
      </c>
      <c r="I888" s="57">
        <v>13.33</v>
      </c>
      <c r="J888" s="56">
        <v>1</v>
      </c>
      <c r="K888" s="56" t="s">
        <v>6</v>
      </c>
      <c r="L888" s="56">
        <v>3</v>
      </c>
    </row>
    <row r="889" spans="1:12" ht="13.5" thickBot="1" x14ac:dyDescent="0.25">
      <c r="A889" s="55"/>
      <c r="B889" s="68" t="s">
        <v>8</v>
      </c>
      <c r="C889" s="68">
        <v>21</v>
      </c>
      <c r="D889" s="68">
        <v>1</v>
      </c>
      <c r="E889" s="68">
        <v>79</v>
      </c>
      <c r="F889" s="68">
        <v>3</v>
      </c>
      <c r="G889" s="68">
        <v>0</v>
      </c>
      <c r="H889" s="68">
        <v>504</v>
      </c>
      <c r="I889" s="69">
        <v>25.2</v>
      </c>
      <c r="J889" s="68">
        <v>8</v>
      </c>
      <c r="K889" s="68" t="s">
        <v>6</v>
      </c>
      <c r="L889" s="68">
        <v>23</v>
      </c>
    </row>
    <row r="890" spans="1:12" x14ac:dyDescent="0.2">
      <c r="A890" s="55"/>
      <c r="B890" s="56"/>
      <c r="C890" s="56"/>
      <c r="D890" s="56"/>
      <c r="E890" s="56"/>
      <c r="F890" s="56"/>
      <c r="G890" s="56"/>
      <c r="H890" s="56"/>
      <c r="I890" s="57"/>
      <c r="J890" s="56"/>
      <c r="K890" s="56"/>
      <c r="L890" s="56"/>
    </row>
    <row r="891" spans="1:12" x14ac:dyDescent="0.2">
      <c r="A891" s="55" t="s">
        <v>75</v>
      </c>
      <c r="B891" s="56">
        <v>2002</v>
      </c>
      <c r="C891" s="56">
        <v>8</v>
      </c>
      <c r="D891" s="56">
        <v>0</v>
      </c>
      <c r="E891" s="56">
        <v>13</v>
      </c>
      <c r="F891" s="56">
        <v>0</v>
      </c>
      <c r="G891" s="56">
        <v>0</v>
      </c>
      <c r="H891" s="56">
        <v>35</v>
      </c>
      <c r="I891" s="57">
        <v>4.38</v>
      </c>
      <c r="J891" s="56">
        <v>1</v>
      </c>
      <c r="K891" s="56" t="s">
        <v>6</v>
      </c>
      <c r="L891" s="56">
        <v>9</v>
      </c>
    </row>
    <row r="892" spans="1:12" x14ac:dyDescent="0.2">
      <c r="A892" s="55"/>
      <c r="B892" s="56">
        <v>2003</v>
      </c>
      <c r="C892" s="56">
        <v>0</v>
      </c>
      <c r="D892" s="56" t="s">
        <v>6</v>
      </c>
      <c r="E892" s="56" t="s">
        <v>6</v>
      </c>
      <c r="F892" s="56" t="s">
        <v>6</v>
      </c>
      <c r="G892" s="56" t="s">
        <v>6</v>
      </c>
      <c r="H892" s="56" t="s">
        <v>6</v>
      </c>
      <c r="I892" s="57" t="s">
        <v>6</v>
      </c>
      <c r="J892" s="56">
        <v>0</v>
      </c>
      <c r="K892" s="56" t="s">
        <v>6</v>
      </c>
      <c r="L892" s="56">
        <v>1</v>
      </c>
    </row>
    <row r="893" spans="1:12" ht="13.5" thickBot="1" x14ac:dyDescent="0.25">
      <c r="A893" s="55"/>
      <c r="B893" s="68" t="s">
        <v>8</v>
      </c>
      <c r="C893" s="68">
        <v>8</v>
      </c>
      <c r="D893" s="68">
        <v>0</v>
      </c>
      <c r="E893" s="68">
        <v>13</v>
      </c>
      <c r="F893" s="68">
        <v>0</v>
      </c>
      <c r="G893" s="68">
        <v>0</v>
      </c>
      <c r="H893" s="68">
        <v>35</v>
      </c>
      <c r="I893" s="69">
        <v>4.38</v>
      </c>
      <c r="J893" s="68">
        <v>1</v>
      </c>
      <c r="K893" s="68" t="s">
        <v>6</v>
      </c>
      <c r="L893" s="68">
        <v>10</v>
      </c>
    </row>
    <row r="894" spans="1:12" x14ac:dyDescent="0.2">
      <c r="A894" s="55"/>
      <c r="B894" s="56"/>
      <c r="C894" s="56"/>
      <c r="D894" s="56"/>
      <c r="E894" s="56"/>
      <c r="F894" s="56"/>
      <c r="G894" s="56"/>
      <c r="H894" s="56"/>
      <c r="I894" s="57"/>
      <c r="J894" s="56"/>
      <c r="K894" s="56"/>
      <c r="L894" s="56"/>
    </row>
    <row r="895" spans="1:12" x14ac:dyDescent="0.2">
      <c r="A895" s="55" t="s">
        <v>1453</v>
      </c>
      <c r="B895" s="51">
        <v>2023</v>
      </c>
      <c r="C895" s="60">
        <v>1</v>
      </c>
      <c r="D895" s="60">
        <v>0</v>
      </c>
      <c r="E895" s="51">
        <v>3</v>
      </c>
      <c r="F895" s="60">
        <v>0</v>
      </c>
      <c r="G895" s="72">
        <v>0</v>
      </c>
      <c r="H895" s="60">
        <v>3</v>
      </c>
      <c r="I895" s="66">
        <v>3</v>
      </c>
      <c r="J895" s="56"/>
      <c r="K895" s="56"/>
      <c r="L895" s="56"/>
    </row>
    <row r="896" spans="1:12" x14ac:dyDescent="0.2">
      <c r="A896" s="55"/>
      <c r="B896" s="58" t="s">
        <v>8</v>
      </c>
      <c r="C896" s="58">
        <f>SUM(C895)</f>
        <v>1</v>
      </c>
      <c r="D896" s="58">
        <f>SUM(D895)</f>
        <v>0</v>
      </c>
      <c r="E896" s="58">
        <v>3</v>
      </c>
      <c r="F896" s="58">
        <f>SUM(F895)</f>
        <v>0</v>
      </c>
      <c r="G896" s="58">
        <f>SUM(G895)</f>
        <v>0</v>
      </c>
      <c r="H896" s="58">
        <f>SUM(H895)</f>
        <v>3</v>
      </c>
      <c r="I896" s="59">
        <f>H896/(C896-D896)</f>
        <v>3</v>
      </c>
      <c r="J896" s="58"/>
      <c r="K896" s="58"/>
      <c r="L896" s="58"/>
    </row>
    <row r="897" spans="1:12" x14ac:dyDescent="0.2">
      <c r="A897" s="55"/>
      <c r="B897" s="56"/>
      <c r="C897" s="56"/>
      <c r="D897" s="56"/>
      <c r="E897" s="56"/>
      <c r="F897" s="56"/>
      <c r="G897" s="56"/>
      <c r="H897" s="56"/>
      <c r="I897" s="57"/>
      <c r="J897" s="56"/>
      <c r="K897" s="56"/>
      <c r="L897" s="56"/>
    </row>
    <row r="898" spans="1:12" x14ac:dyDescent="0.2">
      <c r="A898" s="55" t="s">
        <v>100</v>
      </c>
      <c r="B898" s="56">
        <v>2000</v>
      </c>
      <c r="C898" s="56">
        <v>1</v>
      </c>
      <c r="D898" s="56">
        <v>0</v>
      </c>
      <c r="E898" s="56">
        <v>1</v>
      </c>
      <c r="F898" s="56">
        <v>0</v>
      </c>
      <c r="G898" s="56">
        <v>0</v>
      </c>
      <c r="H898" s="56">
        <v>1</v>
      </c>
      <c r="I898" s="57">
        <v>1</v>
      </c>
      <c r="J898" s="56">
        <v>0</v>
      </c>
      <c r="K898" s="56" t="s">
        <v>6</v>
      </c>
      <c r="L898" s="56">
        <v>1</v>
      </c>
    </row>
    <row r="899" spans="1:12" ht="13.5" thickBot="1" x14ac:dyDescent="0.25">
      <c r="A899" s="55"/>
      <c r="B899" s="68" t="s">
        <v>8</v>
      </c>
      <c r="C899" s="68">
        <f t="shared" ref="C899:H899" si="80">SUM(C898)</f>
        <v>1</v>
      </c>
      <c r="D899" s="68">
        <f t="shared" si="80"/>
        <v>0</v>
      </c>
      <c r="E899" s="68">
        <v>1</v>
      </c>
      <c r="F899" s="68">
        <f t="shared" si="80"/>
        <v>0</v>
      </c>
      <c r="G899" s="68">
        <f t="shared" si="80"/>
        <v>0</v>
      </c>
      <c r="H899" s="68">
        <f t="shared" si="80"/>
        <v>1</v>
      </c>
      <c r="I899" s="69">
        <f>SUM(I898)</f>
        <v>1</v>
      </c>
      <c r="J899" s="68">
        <v>0</v>
      </c>
      <c r="K899" s="68" t="s">
        <v>6</v>
      </c>
      <c r="L899" s="68">
        <f>SUM(L898)</f>
        <v>1</v>
      </c>
    </row>
    <row r="900" spans="1:12" x14ac:dyDescent="0.2">
      <c r="A900" s="55"/>
      <c r="B900" s="56"/>
      <c r="C900" s="56"/>
      <c r="D900" s="56"/>
      <c r="E900" s="56"/>
      <c r="F900" s="56"/>
      <c r="G900" s="56"/>
      <c r="H900" s="56"/>
      <c r="I900" s="57"/>
      <c r="J900" s="56"/>
      <c r="K900" s="56"/>
      <c r="L900" s="56"/>
    </row>
    <row r="901" spans="1:12" x14ac:dyDescent="0.2">
      <c r="A901" s="55" t="s">
        <v>101</v>
      </c>
      <c r="B901" s="56">
        <v>1993</v>
      </c>
      <c r="C901" s="56">
        <v>1</v>
      </c>
      <c r="D901" s="56">
        <v>0</v>
      </c>
      <c r="E901" s="56">
        <v>0</v>
      </c>
      <c r="F901" s="56">
        <v>0</v>
      </c>
      <c r="G901" s="56">
        <v>0</v>
      </c>
      <c r="H901" s="56">
        <v>0</v>
      </c>
      <c r="I901" s="57">
        <v>0</v>
      </c>
      <c r="J901" s="56">
        <v>0</v>
      </c>
      <c r="K901" s="56" t="s">
        <v>6</v>
      </c>
      <c r="L901" s="56">
        <v>3</v>
      </c>
    </row>
    <row r="902" spans="1:12" x14ac:dyDescent="0.2">
      <c r="A902" s="55"/>
      <c r="B902" s="56">
        <v>2001</v>
      </c>
      <c r="C902" s="56">
        <v>6</v>
      </c>
      <c r="D902" s="56">
        <v>2</v>
      </c>
      <c r="E902" s="56">
        <v>7</v>
      </c>
      <c r="F902" s="56">
        <v>0</v>
      </c>
      <c r="G902" s="56">
        <v>0</v>
      </c>
      <c r="H902" s="56">
        <v>10</v>
      </c>
      <c r="I902" s="57">
        <v>2.5</v>
      </c>
      <c r="J902" s="56">
        <v>2</v>
      </c>
      <c r="K902" s="56" t="s">
        <v>6</v>
      </c>
      <c r="L902" s="56">
        <v>8</v>
      </c>
    </row>
    <row r="903" spans="1:12" ht="13.5" thickBot="1" x14ac:dyDescent="0.25">
      <c r="A903" s="55"/>
      <c r="B903" s="68" t="s">
        <v>8</v>
      </c>
      <c r="C903" s="68">
        <v>7</v>
      </c>
      <c r="D903" s="68">
        <v>2</v>
      </c>
      <c r="E903" s="68">
        <v>7</v>
      </c>
      <c r="F903" s="68">
        <v>0</v>
      </c>
      <c r="G903" s="68">
        <v>0</v>
      </c>
      <c r="H903" s="68">
        <v>10</v>
      </c>
      <c r="I903" s="69">
        <v>2</v>
      </c>
      <c r="J903" s="68">
        <v>2</v>
      </c>
      <c r="K903" s="68" t="s">
        <v>6</v>
      </c>
      <c r="L903" s="68">
        <v>11</v>
      </c>
    </row>
    <row r="904" spans="1:12" x14ac:dyDescent="0.2">
      <c r="A904" s="55"/>
      <c r="B904" s="56"/>
      <c r="C904" s="56"/>
      <c r="D904" s="56"/>
      <c r="E904" s="56"/>
      <c r="F904" s="56"/>
      <c r="G904" s="56"/>
      <c r="H904" s="56"/>
      <c r="I904" s="57"/>
      <c r="J904" s="56"/>
      <c r="K904" s="56"/>
      <c r="L904" s="56"/>
    </row>
    <row r="905" spans="1:12" x14ac:dyDescent="0.2">
      <c r="A905" s="55" t="s">
        <v>102</v>
      </c>
      <c r="B905" s="56">
        <v>1992</v>
      </c>
      <c r="C905" s="56">
        <v>9</v>
      </c>
      <c r="D905" s="56">
        <v>3</v>
      </c>
      <c r="E905" s="56">
        <v>18</v>
      </c>
      <c r="F905" s="56">
        <v>0</v>
      </c>
      <c r="G905" s="56">
        <v>0</v>
      </c>
      <c r="H905" s="56">
        <v>32</v>
      </c>
      <c r="I905" s="57">
        <v>5.33</v>
      </c>
      <c r="J905" s="56">
        <v>0</v>
      </c>
      <c r="K905" s="56" t="s">
        <v>6</v>
      </c>
      <c r="L905" s="56">
        <v>9</v>
      </c>
    </row>
    <row r="906" spans="1:12" x14ac:dyDescent="0.2">
      <c r="A906" s="55"/>
      <c r="B906" s="56">
        <v>1993</v>
      </c>
      <c r="C906" s="56">
        <v>1</v>
      </c>
      <c r="D906" s="56">
        <v>0</v>
      </c>
      <c r="E906" s="56">
        <v>35</v>
      </c>
      <c r="F906" s="56">
        <v>0</v>
      </c>
      <c r="G906" s="56">
        <v>0</v>
      </c>
      <c r="H906" s="56">
        <v>35</v>
      </c>
      <c r="I906" s="57">
        <v>35</v>
      </c>
      <c r="J906" s="56">
        <v>0</v>
      </c>
      <c r="K906" s="56" t="s">
        <v>6</v>
      </c>
      <c r="L906" s="56">
        <v>1</v>
      </c>
    </row>
    <row r="907" spans="1:12" x14ac:dyDescent="0.2">
      <c r="A907" s="55"/>
      <c r="B907" s="56">
        <v>1994</v>
      </c>
      <c r="C907" s="56">
        <v>3</v>
      </c>
      <c r="D907" s="56">
        <v>3</v>
      </c>
      <c r="E907" s="56" t="s">
        <v>17</v>
      </c>
      <c r="F907" s="56">
        <v>0</v>
      </c>
      <c r="G907" s="56">
        <v>0</v>
      </c>
      <c r="H907" s="56">
        <v>37</v>
      </c>
      <c r="I907" s="57" t="s">
        <v>6</v>
      </c>
      <c r="J907" s="56">
        <v>2</v>
      </c>
      <c r="K907" s="56" t="s">
        <v>6</v>
      </c>
      <c r="L907" s="56">
        <v>4</v>
      </c>
    </row>
    <row r="908" spans="1:12" ht="13.5" thickBot="1" x14ac:dyDescent="0.25">
      <c r="A908" s="55"/>
      <c r="B908" s="68" t="s">
        <v>8</v>
      </c>
      <c r="C908" s="68">
        <v>13</v>
      </c>
      <c r="D908" s="68">
        <v>6</v>
      </c>
      <c r="E908" s="68">
        <v>35</v>
      </c>
      <c r="F908" s="68">
        <v>0</v>
      </c>
      <c r="G908" s="68">
        <v>0</v>
      </c>
      <c r="H908" s="68">
        <v>104</v>
      </c>
      <c r="I908" s="69">
        <v>14.86</v>
      </c>
      <c r="J908" s="68">
        <v>2</v>
      </c>
      <c r="K908" s="68" t="s">
        <v>6</v>
      </c>
      <c r="L908" s="68">
        <v>14</v>
      </c>
    </row>
    <row r="909" spans="1:12" x14ac:dyDescent="0.2">
      <c r="A909" s="55"/>
      <c r="B909" s="56"/>
      <c r="C909" s="56"/>
      <c r="D909" s="56"/>
      <c r="E909" s="56"/>
      <c r="F909" s="56"/>
      <c r="G909" s="56"/>
      <c r="H909" s="56"/>
      <c r="I909" s="57"/>
      <c r="J909" s="56"/>
      <c r="K909" s="56"/>
      <c r="L909" s="56"/>
    </row>
    <row r="910" spans="1:12" x14ac:dyDescent="0.2">
      <c r="A910" s="55" t="s">
        <v>557</v>
      </c>
      <c r="B910" s="56">
        <v>2001</v>
      </c>
      <c r="C910" s="56">
        <v>1</v>
      </c>
      <c r="D910" s="56">
        <v>0</v>
      </c>
      <c r="E910" s="56">
        <v>0</v>
      </c>
      <c r="F910" s="56">
        <v>0</v>
      </c>
      <c r="G910" s="56">
        <v>0</v>
      </c>
      <c r="H910" s="56">
        <v>0</v>
      </c>
      <c r="I910" s="57">
        <v>0</v>
      </c>
      <c r="J910" s="56">
        <v>0</v>
      </c>
      <c r="K910" s="56" t="s">
        <v>6</v>
      </c>
      <c r="L910" s="56">
        <v>2</v>
      </c>
    </row>
    <row r="911" spans="1:12" x14ac:dyDescent="0.2">
      <c r="A911" s="55"/>
      <c r="B911" s="56"/>
      <c r="C911" s="56"/>
      <c r="D911" s="56"/>
      <c r="E911" s="56"/>
      <c r="F911" s="56"/>
      <c r="G911" s="56"/>
      <c r="H911" s="56"/>
      <c r="I911" s="57"/>
      <c r="J911" s="56"/>
      <c r="K911" s="56"/>
      <c r="L911" s="56"/>
    </row>
    <row r="912" spans="1:12" x14ac:dyDescent="0.2">
      <c r="A912" s="55" t="s">
        <v>558</v>
      </c>
      <c r="B912" s="56">
        <v>1993</v>
      </c>
      <c r="C912" s="56">
        <v>1</v>
      </c>
      <c r="D912" s="56">
        <v>0</v>
      </c>
      <c r="E912" s="56">
        <v>3</v>
      </c>
      <c r="F912" s="56">
        <v>0</v>
      </c>
      <c r="G912" s="56">
        <v>0</v>
      </c>
      <c r="H912" s="56">
        <v>3</v>
      </c>
      <c r="I912" s="57">
        <v>3</v>
      </c>
      <c r="J912" s="56">
        <v>0</v>
      </c>
      <c r="K912" s="56" t="s">
        <v>6</v>
      </c>
      <c r="L912" s="56">
        <v>1</v>
      </c>
    </row>
    <row r="913" spans="1:13" x14ac:dyDescent="0.2">
      <c r="A913" s="55"/>
      <c r="B913" s="56"/>
      <c r="C913" s="56"/>
      <c r="D913" s="56"/>
      <c r="E913" s="56"/>
      <c r="F913" s="56"/>
      <c r="G913" s="56"/>
      <c r="H913" s="56"/>
      <c r="I913" s="57"/>
      <c r="J913" s="56"/>
      <c r="K913" s="56"/>
      <c r="L913" s="56"/>
    </row>
    <row r="914" spans="1:13" x14ac:dyDescent="0.2">
      <c r="A914" s="55" t="s">
        <v>559</v>
      </c>
      <c r="B914" s="56">
        <v>2003</v>
      </c>
      <c r="C914" s="56">
        <v>1</v>
      </c>
      <c r="D914" s="56">
        <v>1</v>
      </c>
      <c r="E914" s="56" t="s">
        <v>16</v>
      </c>
      <c r="F914" s="56">
        <v>0</v>
      </c>
      <c r="G914" s="56">
        <v>0</v>
      </c>
      <c r="H914" s="56">
        <v>21</v>
      </c>
      <c r="I914" s="57" t="s">
        <v>6</v>
      </c>
      <c r="J914" s="56">
        <v>0</v>
      </c>
      <c r="K914" s="56" t="s">
        <v>6</v>
      </c>
      <c r="L914" s="56">
        <v>1</v>
      </c>
    </row>
    <row r="915" spans="1:13" x14ac:dyDescent="0.2">
      <c r="A915" s="55"/>
      <c r="B915" s="56"/>
      <c r="C915" s="56"/>
      <c r="D915" s="56"/>
      <c r="E915" s="56"/>
      <c r="F915" s="56"/>
      <c r="G915" s="56"/>
      <c r="H915" s="56"/>
      <c r="I915" s="57"/>
      <c r="J915" s="56"/>
      <c r="K915" s="56"/>
      <c r="L915" s="56"/>
    </row>
    <row r="916" spans="1:13" x14ac:dyDescent="0.2">
      <c r="A916" s="55" t="s">
        <v>103</v>
      </c>
      <c r="B916" s="56">
        <v>1991</v>
      </c>
      <c r="C916" s="56">
        <v>3</v>
      </c>
      <c r="D916" s="56">
        <v>1</v>
      </c>
      <c r="E916" s="56">
        <v>8</v>
      </c>
      <c r="F916" s="56">
        <v>0</v>
      </c>
      <c r="G916" s="56">
        <v>0</v>
      </c>
      <c r="H916" s="56">
        <v>11</v>
      </c>
      <c r="I916" s="57">
        <v>5.5</v>
      </c>
      <c r="J916" s="56">
        <v>0</v>
      </c>
      <c r="K916" s="56" t="s">
        <v>6</v>
      </c>
      <c r="L916" s="56">
        <v>3</v>
      </c>
    </row>
    <row r="917" spans="1:13" x14ac:dyDescent="0.2">
      <c r="A917" s="55"/>
      <c r="B917" s="56"/>
      <c r="C917" s="56"/>
      <c r="D917" s="56"/>
      <c r="E917" s="56"/>
      <c r="F917" s="56"/>
      <c r="G917" s="56"/>
      <c r="H917" s="56"/>
      <c r="I917" s="57"/>
      <c r="J917" s="56"/>
      <c r="K917" s="56"/>
      <c r="L917" s="56"/>
    </row>
    <row r="918" spans="1:13" x14ac:dyDescent="0.2">
      <c r="A918" s="55" t="s">
        <v>560</v>
      </c>
      <c r="B918" s="56">
        <v>1992</v>
      </c>
      <c r="C918" s="56">
        <v>1</v>
      </c>
      <c r="D918" s="56">
        <v>0</v>
      </c>
      <c r="E918" s="56">
        <v>0</v>
      </c>
      <c r="F918" s="56">
        <v>0</v>
      </c>
      <c r="G918" s="56">
        <v>0</v>
      </c>
      <c r="H918" s="56">
        <v>0</v>
      </c>
      <c r="I918" s="57">
        <v>0</v>
      </c>
      <c r="J918" s="56">
        <v>0</v>
      </c>
      <c r="K918" s="56" t="s">
        <v>6</v>
      </c>
      <c r="L918" s="56">
        <v>1</v>
      </c>
    </row>
    <row r="919" spans="1:13" x14ac:dyDescent="0.2">
      <c r="A919" s="55"/>
      <c r="B919" s="56"/>
      <c r="C919" s="56"/>
      <c r="D919" s="56"/>
      <c r="E919" s="56"/>
      <c r="F919" s="56"/>
      <c r="G919" s="56"/>
      <c r="H919" s="56"/>
      <c r="I919" s="57"/>
      <c r="J919" s="56"/>
      <c r="K919" s="56"/>
      <c r="L919" s="56"/>
    </row>
    <row r="920" spans="1:13" x14ac:dyDescent="0.2">
      <c r="A920" s="55" t="s">
        <v>992</v>
      </c>
      <c r="B920" s="56">
        <v>2015</v>
      </c>
      <c r="C920" s="51">
        <v>1</v>
      </c>
      <c r="D920" s="51">
        <v>0</v>
      </c>
      <c r="E920" s="51">
        <v>11</v>
      </c>
      <c r="F920" s="51">
        <v>0</v>
      </c>
      <c r="G920" s="51">
        <v>0</v>
      </c>
      <c r="H920" s="51">
        <v>11</v>
      </c>
      <c r="I920" s="57">
        <f>H920/(C920-D920)</f>
        <v>11</v>
      </c>
      <c r="J920" s="56"/>
      <c r="K920" s="56"/>
      <c r="L920" s="56"/>
    </row>
    <row r="921" spans="1:13" x14ac:dyDescent="0.2">
      <c r="A921" s="55"/>
      <c r="B921" s="58" t="s">
        <v>8</v>
      </c>
      <c r="C921" s="58">
        <f>SUM(C920:C920)</f>
        <v>1</v>
      </c>
      <c r="D921" s="58">
        <f>SUM(D920:D920)</f>
        <v>0</v>
      </c>
      <c r="E921" s="58">
        <v>11</v>
      </c>
      <c r="F921" s="58">
        <f>SUM(F920:F920)</f>
        <v>0</v>
      </c>
      <c r="G921" s="58">
        <f>SUM(G920:G920)</f>
        <v>0</v>
      </c>
      <c r="H921" s="58">
        <f>SUM(H920:H920)</f>
        <v>11</v>
      </c>
      <c r="I921" s="59">
        <f>H921/(C921-D921)</f>
        <v>11</v>
      </c>
      <c r="J921" s="58">
        <f>SUM(J920:J920)</f>
        <v>0</v>
      </c>
      <c r="K921" s="58">
        <f>SUM(K920:K920)</f>
        <v>0</v>
      </c>
      <c r="L921" s="58">
        <f>SUM(L920:L920)</f>
        <v>0</v>
      </c>
    </row>
    <row r="923" spans="1:13" x14ac:dyDescent="0.2">
      <c r="A923" s="55" t="s">
        <v>561</v>
      </c>
      <c r="B923" s="56">
        <v>2005</v>
      </c>
      <c r="C923" s="56">
        <v>3</v>
      </c>
      <c r="D923" s="56">
        <v>0</v>
      </c>
      <c r="E923" s="56">
        <v>1</v>
      </c>
      <c r="F923" s="56">
        <v>0</v>
      </c>
      <c r="G923" s="56">
        <v>0</v>
      </c>
      <c r="H923" s="56">
        <v>1</v>
      </c>
      <c r="I923" s="57">
        <v>0.33</v>
      </c>
      <c r="J923" s="56">
        <v>1</v>
      </c>
      <c r="K923" s="56" t="s">
        <v>6</v>
      </c>
      <c r="L923" s="56">
        <v>4</v>
      </c>
    </row>
    <row r="924" spans="1:13" x14ac:dyDescent="0.2">
      <c r="A924" s="55"/>
      <c r="B924" s="56"/>
      <c r="C924" s="56"/>
      <c r="D924" s="56"/>
      <c r="E924" s="56"/>
      <c r="F924" s="56"/>
      <c r="G924" s="56"/>
      <c r="H924" s="56"/>
      <c r="I924" s="57"/>
      <c r="J924" s="56"/>
      <c r="K924" s="56"/>
      <c r="L924" s="56"/>
    </row>
    <row r="925" spans="1:13" x14ac:dyDescent="0.2">
      <c r="A925" s="55" t="s">
        <v>990</v>
      </c>
      <c r="B925" s="56">
        <v>2014</v>
      </c>
      <c r="C925" s="47">
        <v>1</v>
      </c>
      <c r="D925" s="47">
        <v>0</v>
      </c>
      <c r="E925" s="51">
        <v>10</v>
      </c>
      <c r="F925" s="51">
        <v>0</v>
      </c>
      <c r="G925" s="51">
        <v>0</v>
      </c>
      <c r="H925" s="47">
        <v>10</v>
      </c>
      <c r="I925" s="57">
        <f>H925/(C925-D925)</f>
        <v>10</v>
      </c>
      <c r="J925" s="56"/>
      <c r="K925" s="56"/>
      <c r="L925" s="56"/>
    </row>
    <row r="926" spans="1:13" x14ac:dyDescent="0.2">
      <c r="A926" s="55"/>
      <c r="B926" s="56">
        <v>2015</v>
      </c>
      <c r="C926" s="51">
        <v>4</v>
      </c>
      <c r="D926" s="51">
        <v>1</v>
      </c>
      <c r="E926" s="51" t="s">
        <v>34</v>
      </c>
      <c r="F926" s="51">
        <v>0</v>
      </c>
      <c r="G926" s="51">
        <v>0</v>
      </c>
      <c r="H926" s="51">
        <v>37</v>
      </c>
      <c r="I926" s="57">
        <f>H926/(C926-D926)</f>
        <v>12.333333333333334</v>
      </c>
      <c r="J926" s="56"/>
      <c r="K926" s="56"/>
      <c r="L926" s="56"/>
    </row>
    <row r="927" spans="1:13" x14ac:dyDescent="0.2">
      <c r="A927" s="47" t="s">
        <v>990</v>
      </c>
      <c r="B927" s="56">
        <v>2016</v>
      </c>
      <c r="C927" s="47">
        <v>6</v>
      </c>
      <c r="D927" s="47">
        <v>0</v>
      </c>
      <c r="E927" s="51">
        <v>15</v>
      </c>
      <c r="F927" s="47">
        <v>0</v>
      </c>
      <c r="G927" s="47">
        <v>0</v>
      </c>
      <c r="H927" s="47">
        <v>35</v>
      </c>
      <c r="I927" s="66">
        <f t="shared" ref="I927" si="81">H927/(C927-D927)</f>
        <v>5.833333333333333</v>
      </c>
      <c r="J927" s="47"/>
      <c r="K927" s="47"/>
      <c r="L927" s="47">
        <v>6</v>
      </c>
      <c r="M927" s="47"/>
    </row>
    <row r="928" spans="1:13" x14ac:dyDescent="0.2">
      <c r="A928" s="55"/>
      <c r="B928" s="58" t="s">
        <v>8</v>
      </c>
      <c r="C928" s="58">
        <f>SUM(C925:C927)</f>
        <v>11</v>
      </c>
      <c r="D928" s="58">
        <f>SUM(D925:D927)</f>
        <v>1</v>
      </c>
      <c r="E928" s="58" t="s">
        <v>34</v>
      </c>
      <c r="F928" s="58">
        <f>SUM(F925:F927)</f>
        <v>0</v>
      </c>
      <c r="G928" s="58">
        <f>SUM(G925:G927)</f>
        <v>0</v>
      </c>
      <c r="H928" s="58">
        <f>SUM(H925:H927)</f>
        <v>82</v>
      </c>
      <c r="I928" s="59">
        <f>H928/(C928-D928)</f>
        <v>8.1999999999999993</v>
      </c>
      <c r="J928" s="58">
        <f t="shared" ref="J928" si="82">SUM(J925:J926)</f>
        <v>0</v>
      </c>
      <c r="K928" s="58">
        <f t="shared" ref="K928" si="83">SUM(K925:K926)</f>
        <v>0</v>
      </c>
      <c r="L928" s="58">
        <f>SUM(L925:L927)</f>
        <v>6</v>
      </c>
    </row>
    <row r="929" spans="1:12" x14ac:dyDescent="0.2">
      <c r="A929" s="55"/>
      <c r="B929" s="56"/>
      <c r="C929" s="56"/>
      <c r="D929" s="56"/>
      <c r="E929" s="56"/>
      <c r="F929" s="56"/>
      <c r="G929" s="56"/>
      <c r="H929" s="56"/>
      <c r="I929" s="57"/>
      <c r="J929" s="56"/>
      <c r="K929" s="56"/>
      <c r="L929" s="56"/>
    </row>
    <row r="930" spans="1:12" x14ac:dyDescent="0.2">
      <c r="A930" s="55" t="s">
        <v>562</v>
      </c>
      <c r="B930" s="56">
        <v>1994</v>
      </c>
      <c r="C930" s="56">
        <v>2</v>
      </c>
      <c r="D930" s="56">
        <v>1</v>
      </c>
      <c r="E930" s="56" t="s">
        <v>37</v>
      </c>
      <c r="F930" s="56">
        <v>0</v>
      </c>
      <c r="G930" s="56">
        <v>0</v>
      </c>
      <c r="H930" s="56">
        <v>4</v>
      </c>
      <c r="I930" s="57">
        <v>4</v>
      </c>
      <c r="J930" s="56">
        <v>0</v>
      </c>
      <c r="K930" s="56" t="s">
        <v>6</v>
      </c>
      <c r="L930" s="56">
        <v>2</v>
      </c>
    </row>
    <row r="931" spans="1:12" x14ac:dyDescent="0.2">
      <c r="A931" s="55"/>
      <c r="B931" s="56"/>
      <c r="C931" s="56"/>
      <c r="D931" s="56"/>
      <c r="E931" s="56"/>
      <c r="F931" s="56"/>
      <c r="G931" s="56"/>
      <c r="H931" s="56"/>
      <c r="I931" s="57"/>
      <c r="J931" s="56"/>
      <c r="K931" s="56"/>
      <c r="L931" s="56"/>
    </row>
    <row r="932" spans="1:12" x14ac:dyDescent="0.2">
      <c r="A932" s="55" t="s">
        <v>563</v>
      </c>
      <c r="B932" s="56">
        <v>1991</v>
      </c>
      <c r="C932" s="56">
        <v>1</v>
      </c>
      <c r="D932" s="56">
        <v>0</v>
      </c>
      <c r="E932" s="56">
        <v>6</v>
      </c>
      <c r="F932" s="56">
        <v>0</v>
      </c>
      <c r="G932" s="56">
        <v>0</v>
      </c>
      <c r="H932" s="56">
        <v>6</v>
      </c>
      <c r="I932" s="57">
        <v>6</v>
      </c>
      <c r="J932" s="56">
        <v>0</v>
      </c>
      <c r="K932" s="56" t="s">
        <v>6</v>
      </c>
      <c r="L932" s="56">
        <v>1</v>
      </c>
    </row>
    <row r="933" spans="1:12" x14ac:dyDescent="0.2">
      <c r="A933" s="55"/>
      <c r="B933" s="56"/>
      <c r="C933" s="56"/>
      <c r="D933" s="56"/>
      <c r="E933" s="56"/>
      <c r="F933" s="56"/>
      <c r="G933" s="56"/>
      <c r="H933" s="56"/>
      <c r="I933" s="57"/>
      <c r="J933" s="56"/>
      <c r="K933" s="56"/>
      <c r="L933" s="56"/>
    </row>
    <row r="934" spans="1:12" x14ac:dyDescent="0.2">
      <c r="A934" s="55" t="s">
        <v>564</v>
      </c>
      <c r="B934" s="56">
        <v>2006</v>
      </c>
      <c r="C934" s="56">
        <v>1</v>
      </c>
      <c r="D934" s="56">
        <v>0</v>
      </c>
      <c r="E934" s="56">
        <v>6</v>
      </c>
      <c r="F934" s="56">
        <v>0</v>
      </c>
      <c r="G934" s="56">
        <v>0</v>
      </c>
      <c r="H934" s="56">
        <v>6</v>
      </c>
      <c r="I934" s="57">
        <v>6</v>
      </c>
      <c r="J934" s="56">
        <v>0</v>
      </c>
      <c r="K934" s="56" t="s">
        <v>6</v>
      </c>
      <c r="L934" s="56">
        <v>1</v>
      </c>
    </row>
    <row r="935" spans="1:12" x14ac:dyDescent="0.2">
      <c r="A935" s="55"/>
      <c r="B935" s="56"/>
      <c r="C935" s="56"/>
      <c r="D935" s="56"/>
      <c r="E935" s="56"/>
      <c r="F935" s="56"/>
      <c r="G935" s="56"/>
      <c r="H935" s="56"/>
      <c r="I935" s="57"/>
      <c r="J935" s="56"/>
      <c r="K935" s="56"/>
      <c r="L935" s="56"/>
    </row>
    <row r="936" spans="1:12" x14ac:dyDescent="0.2">
      <c r="A936" s="55" t="s">
        <v>565</v>
      </c>
      <c r="B936" s="56">
        <v>2006</v>
      </c>
      <c r="C936" s="56">
        <v>1</v>
      </c>
      <c r="D936" s="56">
        <v>0</v>
      </c>
      <c r="E936" s="56">
        <v>11</v>
      </c>
      <c r="F936" s="56">
        <v>0</v>
      </c>
      <c r="G936" s="56">
        <v>0</v>
      </c>
      <c r="H936" s="56">
        <v>11</v>
      </c>
      <c r="I936" s="57">
        <v>11</v>
      </c>
      <c r="J936" s="56">
        <v>2</v>
      </c>
      <c r="K936" s="56" t="s">
        <v>6</v>
      </c>
      <c r="L936" s="56">
        <v>1</v>
      </c>
    </row>
    <row r="937" spans="1:12" x14ac:dyDescent="0.2">
      <c r="A937" s="55"/>
      <c r="B937" s="56"/>
      <c r="C937" s="56"/>
      <c r="D937" s="56"/>
      <c r="E937" s="56"/>
      <c r="F937" s="56"/>
      <c r="G937" s="56"/>
      <c r="H937" s="56"/>
      <c r="I937" s="57"/>
      <c r="J937" s="56"/>
      <c r="K937" s="56"/>
      <c r="L937" s="56"/>
    </row>
    <row r="938" spans="1:12" x14ac:dyDescent="0.2">
      <c r="A938" s="55" t="s">
        <v>566</v>
      </c>
      <c r="B938" s="56">
        <v>1993</v>
      </c>
      <c r="C938" s="56">
        <v>1</v>
      </c>
      <c r="D938" s="56">
        <v>1</v>
      </c>
      <c r="E938" s="56" t="s">
        <v>12</v>
      </c>
      <c r="F938" s="56">
        <v>0</v>
      </c>
      <c r="G938" s="56">
        <v>0</v>
      </c>
      <c r="H938" s="56">
        <v>0</v>
      </c>
      <c r="I938" s="57" t="s">
        <v>6</v>
      </c>
      <c r="J938" s="56">
        <v>0</v>
      </c>
      <c r="K938" s="56" t="s">
        <v>6</v>
      </c>
      <c r="L938" s="56">
        <v>1</v>
      </c>
    </row>
    <row r="939" spans="1:12" x14ac:dyDescent="0.2">
      <c r="A939" s="55"/>
      <c r="B939" s="56"/>
      <c r="C939" s="56"/>
      <c r="D939" s="56"/>
      <c r="E939" s="56"/>
      <c r="F939" s="56"/>
      <c r="G939" s="56"/>
      <c r="H939" s="56"/>
      <c r="I939" s="57"/>
      <c r="J939" s="56"/>
      <c r="K939" s="56"/>
      <c r="L939" s="56"/>
    </row>
    <row r="940" spans="1:12" x14ac:dyDescent="0.2">
      <c r="A940" s="55" t="s">
        <v>104</v>
      </c>
      <c r="B940" s="56">
        <v>2003</v>
      </c>
      <c r="C940" s="56">
        <v>4</v>
      </c>
      <c r="D940" s="56">
        <v>1</v>
      </c>
      <c r="E940" s="56">
        <v>60</v>
      </c>
      <c r="F940" s="56">
        <v>2</v>
      </c>
      <c r="G940" s="56">
        <v>0</v>
      </c>
      <c r="H940" s="56">
        <v>135</v>
      </c>
      <c r="I940" s="57">
        <v>45</v>
      </c>
      <c r="J940" s="56">
        <v>2</v>
      </c>
      <c r="K940" s="56" t="s">
        <v>6</v>
      </c>
      <c r="L940" s="56">
        <v>4</v>
      </c>
    </row>
    <row r="941" spans="1:12" x14ac:dyDescent="0.2">
      <c r="A941" s="55"/>
      <c r="B941" s="56">
        <v>2004</v>
      </c>
      <c r="C941" s="56">
        <v>6</v>
      </c>
      <c r="D941" s="56">
        <v>1</v>
      </c>
      <c r="E941" s="56">
        <v>77</v>
      </c>
      <c r="F941" s="56">
        <v>2</v>
      </c>
      <c r="G941" s="56">
        <v>0</v>
      </c>
      <c r="H941" s="56">
        <v>260</v>
      </c>
      <c r="I941" s="57">
        <v>52</v>
      </c>
      <c r="J941" s="56">
        <v>2</v>
      </c>
      <c r="K941" s="56" t="s">
        <v>6</v>
      </c>
      <c r="L941" s="56">
        <v>7</v>
      </c>
    </row>
    <row r="942" spans="1:12" x14ac:dyDescent="0.2">
      <c r="A942" s="55"/>
      <c r="B942" s="56">
        <v>2006</v>
      </c>
      <c r="C942" s="56">
        <v>2</v>
      </c>
      <c r="D942" s="56">
        <v>0</v>
      </c>
      <c r="E942" s="56">
        <v>37</v>
      </c>
      <c r="F942" s="56">
        <v>0</v>
      </c>
      <c r="G942" s="56">
        <v>0</v>
      </c>
      <c r="H942" s="56">
        <v>43</v>
      </c>
      <c r="I942" s="57">
        <v>21.5</v>
      </c>
      <c r="J942" s="56">
        <v>0</v>
      </c>
      <c r="K942" s="56" t="s">
        <v>6</v>
      </c>
      <c r="L942" s="56">
        <v>2</v>
      </c>
    </row>
    <row r="943" spans="1:12" x14ac:dyDescent="0.2">
      <c r="A943" s="55"/>
      <c r="B943" s="56">
        <v>2008</v>
      </c>
      <c r="C943" s="56">
        <v>5</v>
      </c>
      <c r="D943" s="56">
        <v>1</v>
      </c>
      <c r="E943" s="56">
        <v>31</v>
      </c>
      <c r="F943" s="56">
        <v>0</v>
      </c>
      <c r="G943" s="56">
        <v>0</v>
      </c>
      <c r="H943" s="56">
        <v>92</v>
      </c>
      <c r="I943" s="57">
        <v>23</v>
      </c>
      <c r="J943" s="56">
        <v>1</v>
      </c>
      <c r="K943" s="56" t="s">
        <v>6</v>
      </c>
      <c r="L943" s="56">
        <v>5</v>
      </c>
    </row>
    <row r="944" spans="1:12" x14ac:dyDescent="0.2">
      <c r="A944" s="55"/>
      <c r="B944" s="56">
        <v>2009</v>
      </c>
      <c r="C944" s="56">
        <v>2</v>
      </c>
      <c r="D944" s="56">
        <v>0</v>
      </c>
      <c r="E944" s="56">
        <v>10</v>
      </c>
      <c r="F944" s="56">
        <v>0</v>
      </c>
      <c r="G944" s="56">
        <v>0</v>
      </c>
      <c r="H944" s="56">
        <v>10</v>
      </c>
      <c r="I944" s="57">
        <v>5</v>
      </c>
      <c r="J944" s="56">
        <v>0</v>
      </c>
      <c r="K944" s="56" t="s">
        <v>6</v>
      </c>
      <c r="L944" s="56">
        <v>2</v>
      </c>
    </row>
    <row r="945" spans="1:12" x14ac:dyDescent="0.2">
      <c r="A945" s="55"/>
      <c r="B945" s="56">
        <v>2010</v>
      </c>
      <c r="C945" s="56">
        <v>1</v>
      </c>
      <c r="D945" s="56">
        <v>0</v>
      </c>
      <c r="E945" s="56">
        <v>1</v>
      </c>
      <c r="F945" s="56">
        <v>0</v>
      </c>
      <c r="G945" s="56">
        <v>0</v>
      </c>
      <c r="H945" s="56">
        <v>1</v>
      </c>
      <c r="I945" s="57">
        <v>1</v>
      </c>
      <c r="J945" s="56">
        <v>0</v>
      </c>
      <c r="K945" s="56" t="s">
        <v>6</v>
      </c>
      <c r="L945" s="56">
        <v>2</v>
      </c>
    </row>
    <row r="946" spans="1:12" ht="13.5" thickBot="1" x14ac:dyDescent="0.25">
      <c r="A946" s="55"/>
      <c r="B946" s="68" t="s">
        <v>8</v>
      </c>
      <c r="C946" s="68">
        <v>20</v>
      </c>
      <c r="D946" s="68">
        <v>3</v>
      </c>
      <c r="E946" s="68">
        <v>77</v>
      </c>
      <c r="F946" s="68">
        <v>4</v>
      </c>
      <c r="G946" s="68">
        <v>0</v>
      </c>
      <c r="H946" s="68">
        <v>541</v>
      </c>
      <c r="I946" s="69">
        <v>31.82</v>
      </c>
      <c r="J946" s="68">
        <v>5</v>
      </c>
      <c r="K946" s="68" t="s">
        <v>6</v>
      </c>
      <c r="L946" s="68">
        <v>22</v>
      </c>
    </row>
    <row r="947" spans="1:12" x14ac:dyDescent="0.2">
      <c r="A947" s="55"/>
      <c r="B947" s="56"/>
      <c r="C947" s="56"/>
      <c r="D947" s="56"/>
      <c r="E947" s="56"/>
      <c r="F947" s="56"/>
      <c r="G947" s="56"/>
      <c r="H947" s="56"/>
      <c r="I947" s="57"/>
      <c r="J947" s="56"/>
      <c r="K947" s="56"/>
      <c r="L947" s="56"/>
    </row>
    <row r="948" spans="1:12" x14ac:dyDescent="0.2">
      <c r="A948" s="55" t="s">
        <v>567</v>
      </c>
      <c r="B948" s="56">
        <v>1997</v>
      </c>
      <c r="C948" s="56">
        <v>1</v>
      </c>
      <c r="D948" s="56">
        <v>0</v>
      </c>
      <c r="E948" s="56">
        <v>0</v>
      </c>
      <c r="F948" s="56">
        <v>0</v>
      </c>
      <c r="G948" s="56">
        <v>0</v>
      </c>
      <c r="H948" s="56">
        <v>0</v>
      </c>
      <c r="I948" s="57">
        <v>0</v>
      </c>
      <c r="J948" s="56">
        <v>0</v>
      </c>
      <c r="K948" s="56" t="s">
        <v>6</v>
      </c>
      <c r="L948" s="56">
        <v>1</v>
      </c>
    </row>
    <row r="949" spans="1:12" x14ac:dyDescent="0.2">
      <c r="A949" s="55"/>
      <c r="B949" s="56"/>
      <c r="C949" s="56"/>
      <c r="D949" s="56"/>
      <c r="E949" s="56"/>
      <c r="F949" s="56"/>
      <c r="G949" s="56"/>
      <c r="H949" s="56"/>
      <c r="I949" s="57"/>
      <c r="J949" s="56"/>
      <c r="K949" s="56"/>
      <c r="L949" s="56"/>
    </row>
    <row r="950" spans="1:12" x14ac:dyDescent="0.2">
      <c r="A950" s="55" t="s">
        <v>568</v>
      </c>
      <c r="B950" s="56">
        <v>1996</v>
      </c>
      <c r="C950" s="56">
        <v>1</v>
      </c>
      <c r="D950" s="56">
        <v>0</v>
      </c>
      <c r="E950" s="56">
        <v>0</v>
      </c>
      <c r="F950" s="56">
        <v>0</v>
      </c>
      <c r="G950" s="56">
        <v>0</v>
      </c>
      <c r="H950" s="56">
        <v>0</v>
      </c>
      <c r="I950" s="57">
        <v>0</v>
      </c>
      <c r="J950" s="56">
        <v>0</v>
      </c>
      <c r="K950" s="56" t="s">
        <v>6</v>
      </c>
      <c r="L950" s="56">
        <v>1</v>
      </c>
    </row>
    <row r="951" spans="1:12" x14ac:dyDescent="0.2">
      <c r="A951" s="55"/>
      <c r="B951" s="56">
        <v>1997</v>
      </c>
      <c r="C951" s="56">
        <v>1</v>
      </c>
      <c r="D951" s="56">
        <v>0</v>
      </c>
      <c r="E951" s="56">
        <v>3</v>
      </c>
      <c r="F951" s="56">
        <v>0</v>
      </c>
      <c r="G951" s="56">
        <v>0</v>
      </c>
      <c r="H951" s="56">
        <v>3</v>
      </c>
      <c r="I951" s="57">
        <v>3</v>
      </c>
      <c r="J951" s="56">
        <v>0</v>
      </c>
      <c r="K951" s="56" t="s">
        <v>6</v>
      </c>
      <c r="L951" s="56">
        <v>1</v>
      </c>
    </row>
    <row r="952" spans="1:12" ht="13.5" thickBot="1" x14ac:dyDescent="0.25">
      <c r="A952" s="55"/>
      <c r="B952" s="68" t="s">
        <v>8</v>
      </c>
      <c r="C952" s="68">
        <v>2</v>
      </c>
      <c r="D952" s="68">
        <v>0</v>
      </c>
      <c r="E952" s="68">
        <v>3</v>
      </c>
      <c r="F952" s="68">
        <v>0</v>
      </c>
      <c r="G952" s="68">
        <v>0</v>
      </c>
      <c r="H952" s="68">
        <v>3</v>
      </c>
      <c r="I952" s="69">
        <v>1.5</v>
      </c>
      <c r="J952" s="68">
        <v>0</v>
      </c>
      <c r="K952" s="68" t="s">
        <v>6</v>
      </c>
      <c r="L952" s="68">
        <v>2</v>
      </c>
    </row>
    <row r="953" spans="1:12" x14ac:dyDescent="0.2">
      <c r="A953" s="55"/>
      <c r="B953" s="56"/>
      <c r="C953" s="56"/>
      <c r="D953" s="56"/>
      <c r="E953" s="56"/>
      <c r="F953" s="56"/>
      <c r="G953" s="56"/>
      <c r="H953" s="56"/>
      <c r="I953" s="57"/>
      <c r="J953" s="56"/>
      <c r="K953" s="56"/>
      <c r="L953" s="56"/>
    </row>
    <row r="954" spans="1:12" x14ac:dyDescent="0.2">
      <c r="A954" s="55" t="s">
        <v>105</v>
      </c>
      <c r="B954" s="56">
        <v>1998</v>
      </c>
      <c r="C954" s="56">
        <v>1</v>
      </c>
      <c r="D954" s="56">
        <v>0</v>
      </c>
      <c r="E954" s="56">
        <v>50</v>
      </c>
      <c r="F954" s="56">
        <v>1</v>
      </c>
      <c r="G954" s="56">
        <v>0</v>
      </c>
      <c r="H954" s="56">
        <v>50</v>
      </c>
      <c r="I954" s="57">
        <f t="shared" ref="I954:I958" si="84">H954/(C954-D954)</f>
        <v>50</v>
      </c>
      <c r="J954" s="56">
        <v>0</v>
      </c>
      <c r="K954" s="56" t="s">
        <v>6</v>
      </c>
      <c r="L954" s="56">
        <v>1</v>
      </c>
    </row>
    <row r="955" spans="1:12" x14ac:dyDescent="0.2">
      <c r="A955" s="55"/>
      <c r="B955" s="56">
        <v>2007</v>
      </c>
      <c r="C955" s="56">
        <v>1</v>
      </c>
      <c r="D955" s="56">
        <v>0</v>
      </c>
      <c r="E955" s="56">
        <v>23</v>
      </c>
      <c r="F955" s="56">
        <v>0</v>
      </c>
      <c r="G955" s="56">
        <v>0</v>
      </c>
      <c r="H955" s="56">
        <v>23</v>
      </c>
      <c r="I955" s="57">
        <f t="shared" si="84"/>
        <v>23</v>
      </c>
      <c r="J955" s="56">
        <v>0</v>
      </c>
      <c r="K955" s="56" t="s">
        <v>6</v>
      </c>
      <c r="L955" s="56">
        <v>1</v>
      </c>
    </row>
    <row r="956" spans="1:12" x14ac:dyDescent="0.2">
      <c r="A956" s="55"/>
      <c r="B956" s="56">
        <v>2008</v>
      </c>
      <c r="C956" s="56">
        <v>1</v>
      </c>
      <c r="D956" s="56">
        <v>0</v>
      </c>
      <c r="E956" s="56">
        <v>6</v>
      </c>
      <c r="F956" s="56">
        <v>0</v>
      </c>
      <c r="G956" s="56">
        <v>0</v>
      </c>
      <c r="H956" s="56">
        <v>6</v>
      </c>
      <c r="I956" s="57">
        <f t="shared" si="84"/>
        <v>6</v>
      </c>
      <c r="J956" s="56">
        <v>1</v>
      </c>
      <c r="K956" s="56" t="s">
        <v>6</v>
      </c>
      <c r="L956" s="56">
        <v>1</v>
      </c>
    </row>
    <row r="957" spans="1:12" x14ac:dyDescent="0.2">
      <c r="A957" s="55"/>
      <c r="B957" s="56">
        <v>2009</v>
      </c>
      <c r="C957" s="56">
        <v>1</v>
      </c>
      <c r="D957" s="56">
        <v>0</v>
      </c>
      <c r="E957" s="56">
        <v>5</v>
      </c>
      <c r="F957" s="56">
        <v>0</v>
      </c>
      <c r="G957" s="56">
        <v>0</v>
      </c>
      <c r="H957" s="56">
        <v>5</v>
      </c>
      <c r="I957" s="57">
        <f t="shared" si="84"/>
        <v>5</v>
      </c>
      <c r="J957" s="56">
        <v>0</v>
      </c>
      <c r="K957" s="56" t="s">
        <v>6</v>
      </c>
      <c r="L957" s="56">
        <v>1</v>
      </c>
    </row>
    <row r="958" spans="1:12" x14ac:dyDescent="0.2">
      <c r="A958" s="55"/>
      <c r="B958" s="56">
        <v>2010</v>
      </c>
      <c r="C958" s="56">
        <v>1</v>
      </c>
      <c r="D958" s="56">
        <v>0</v>
      </c>
      <c r="E958" s="56">
        <v>19</v>
      </c>
      <c r="F958" s="56">
        <v>0</v>
      </c>
      <c r="G958" s="56">
        <v>0</v>
      </c>
      <c r="H958" s="56">
        <v>19</v>
      </c>
      <c r="I958" s="57">
        <f t="shared" si="84"/>
        <v>19</v>
      </c>
      <c r="J958" s="56">
        <v>1</v>
      </c>
      <c r="K958" s="56" t="s">
        <v>6</v>
      </c>
      <c r="L958" s="56">
        <v>1</v>
      </c>
    </row>
    <row r="959" spans="1:12" x14ac:dyDescent="0.2">
      <c r="A959" s="55"/>
      <c r="B959" s="56">
        <v>2015</v>
      </c>
      <c r="C959" s="51">
        <v>1</v>
      </c>
      <c r="D959" s="51">
        <v>0</v>
      </c>
      <c r="E959" s="51">
        <v>59</v>
      </c>
      <c r="F959" s="51">
        <v>1</v>
      </c>
      <c r="G959" s="51">
        <v>0</v>
      </c>
      <c r="H959" s="51">
        <v>59</v>
      </c>
      <c r="I959" s="57">
        <f t="shared" ref="I959:I961" si="85">H959/(C959-D959)</f>
        <v>59</v>
      </c>
      <c r="J959" s="56"/>
      <c r="K959" s="56"/>
      <c r="L959" s="56"/>
    </row>
    <row r="960" spans="1:12" x14ac:dyDescent="0.2">
      <c r="A960" s="55"/>
      <c r="B960" s="56">
        <v>2016</v>
      </c>
      <c r="C960" s="47">
        <v>8</v>
      </c>
      <c r="D960" s="47">
        <v>2</v>
      </c>
      <c r="E960" s="51">
        <v>60</v>
      </c>
      <c r="F960" s="47">
        <v>1</v>
      </c>
      <c r="G960" s="47">
        <v>0</v>
      </c>
      <c r="H960" s="47">
        <v>176</v>
      </c>
      <c r="I960" s="66">
        <f t="shared" si="85"/>
        <v>29.333333333333332</v>
      </c>
      <c r="J960" s="56"/>
      <c r="K960" s="56"/>
      <c r="L960" s="56">
        <v>8</v>
      </c>
    </row>
    <row r="961" spans="1:12" x14ac:dyDescent="0.2">
      <c r="A961" s="55"/>
      <c r="B961" s="56">
        <v>2017</v>
      </c>
      <c r="C961" s="60">
        <v>9</v>
      </c>
      <c r="D961" s="60">
        <v>2</v>
      </c>
      <c r="E961" s="51" t="s">
        <v>1282</v>
      </c>
      <c r="F961" s="60">
        <v>2</v>
      </c>
      <c r="G961" s="60">
        <v>0</v>
      </c>
      <c r="H961" s="60">
        <v>357</v>
      </c>
      <c r="I961" s="62">
        <f t="shared" si="85"/>
        <v>51</v>
      </c>
      <c r="J961" s="56"/>
      <c r="K961" s="56"/>
      <c r="L961" s="56"/>
    </row>
    <row r="962" spans="1:12" x14ac:dyDescent="0.2">
      <c r="A962" s="55"/>
      <c r="B962" s="47">
        <v>2018</v>
      </c>
      <c r="C962" s="60">
        <v>1</v>
      </c>
      <c r="D962" s="60">
        <v>0</v>
      </c>
      <c r="E962" s="51">
        <v>44</v>
      </c>
      <c r="F962" s="60">
        <v>0</v>
      </c>
      <c r="G962" s="60">
        <v>0</v>
      </c>
      <c r="H962" s="60">
        <v>44</v>
      </c>
      <c r="I962" s="63">
        <f>H962/(C962-D962)</f>
        <v>44</v>
      </c>
      <c r="J962" s="56"/>
      <c r="K962" s="56"/>
      <c r="L962" s="56"/>
    </row>
    <row r="963" spans="1:12" x14ac:dyDescent="0.2">
      <c r="A963" s="55"/>
      <c r="B963" s="58" t="s">
        <v>8</v>
      </c>
      <c r="C963" s="58">
        <f>SUM(C954:C962)</f>
        <v>24</v>
      </c>
      <c r="D963" s="58">
        <f>SUM(D954:D962)</f>
        <v>4</v>
      </c>
      <c r="E963" s="58" t="s">
        <v>1282</v>
      </c>
      <c r="F963" s="58">
        <f>SUM(F954:F962)</f>
        <v>5</v>
      </c>
      <c r="G963" s="58">
        <f>SUM(G954:G962)</f>
        <v>0</v>
      </c>
      <c r="H963" s="58">
        <f>SUM(H954:H962)</f>
        <v>739</v>
      </c>
      <c r="I963" s="59">
        <f>H963/(C963-D963)</f>
        <v>36.950000000000003</v>
      </c>
      <c r="J963" s="58">
        <f>SUM(J954:J959)</f>
        <v>2</v>
      </c>
      <c r="K963" s="58">
        <f>SUM(K954:K959)</f>
        <v>0</v>
      </c>
      <c r="L963" s="58">
        <f>SUM(L954:L960)</f>
        <v>13</v>
      </c>
    </row>
    <row r="964" spans="1:12" x14ac:dyDescent="0.2">
      <c r="A964" s="55"/>
      <c r="B964" s="56"/>
      <c r="C964" s="56"/>
      <c r="D964" s="56"/>
      <c r="E964" s="56"/>
      <c r="F964" s="56"/>
      <c r="G964" s="56"/>
      <c r="H964" s="56"/>
      <c r="I964" s="57"/>
      <c r="J964" s="56"/>
      <c r="K964" s="56"/>
      <c r="L964" s="56"/>
    </row>
    <row r="965" spans="1:12" x14ac:dyDescent="0.2">
      <c r="A965" s="55" t="s">
        <v>1450</v>
      </c>
      <c r="B965" s="51">
        <v>2023</v>
      </c>
      <c r="C965" s="60">
        <v>1</v>
      </c>
      <c r="D965" s="60">
        <v>0</v>
      </c>
      <c r="E965" s="51">
        <v>16</v>
      </c>
      <c r="F965" s="60">
        <v>0</v>
      </c>
      <c r="G965" s="72">
        <v>0</v>
      </c>
      <c r="H965" s="60">
        <v>16</v>
      </c>
      <c r="I965" s="66">
        <v>16</v>
      </c>
      <c r="J965" s="56"/>
      <c r="K965" s="56"/>
      <c r="L965" s="56"/>
    </row>
    <row r="966" spans="1:12" x14ac:dyDescent="0.2">
      <c r="A966" s="55"/>
      <c r="B966" s="58" t="s">
        <v>8</v>
      </c>
      <c r="C966" s="58">
        <f>SUM(C965)</f>
        <v>1</v>
      </c>
      <c r="D966" s="58">
        <f>SUM(D965)</f>
        <v>0</v>
      </c>
      <c r="E966" s="58">
        <v>16</v>
      </c>
      <c r="F966" s="58">
        <f>SUM(F965)</f>
        <v>0</v>
      </c>
      <c r="G966" s="58">
        <f>SUM(G965)</f>
        <v>0</v>
      </c>
      <c r="H966" s="58">
        <f>SUM(H965)</f>
        <v>16</v>
      </c>
      <c r="I966" s="59">
        <f>H966/(C966-D966)</f>
        <v>16</v>
      </c>
      <c r="J966" s="58"/>
      <c r="K966" s="58"/>
      <c r="L966" s="58"/>
    </row>
    <row r="967" spans="1:12" x14ac:dyDescent="0.2">
      <c r="A967" s="55"/>
      <c r="B967" s="56"/>
      <c r="C967" s="56"/>
      <c r="D967" s="56"/>
      <c r="E967" s="56"/>
      <c r="F967" s="56"/>
      <c r="G967" s="56"/>
      <c r="H967" s="56"/>
      <c r="I967" s="57"/>
      <c r="J967" s="56"/>
      <c r="K967" s="56"/>
      <c r="L967" s="56"/>
    </row>
    <row r="968" spans="1:12" x14ac:dyDescent="0.2">
      <c r="A968" s="55" t="s">
        <v>569</v>
      </c>
      <c r="B968" s="56">
        <v>2004</v>
      </c>
      <c r="C968" s="56">
        <v>1</v>
      </c>
      <c r="D968" s="56">
        <v>0</v>
      </c>
      <c r="E968" s="56">
        <v>4</v>
      </c>
      <c r="F968" s="56">
        <v>0</v>
      </c>
      <c r="G968" s="56">
        <v>0</v>
      </c>
      <c r="H968" s="56">
        <v>4</v>
      </c>
      <c r="I968" s="57">
        <v>4</v>
      </c>
      <c r="J968" s="56">
        <v>0</v>
      </c>
      <c r="K968" s="56" t="s">
        <v>6</v>
      </c>
      <c r="L968" s="56">
        <v>1</v>
      </c>
    </row>
    <row r="969" spans="1:12" x14ac:dyDescent="0.2">
      <c r="A969" s="55"/>
      <c r="B969" s="56"/>
      <c r="C969" s="56"/>
      <c r="D969" s="56"/>
      <c r="E969" s="56"/>
      <c r="F969" s="56"/>
      <c r="G969" s="56"/>
      <c r="H969" s="56"/>
      <c r="I969" s="57"/>
      <c r="J969" s="56"/>
      <c r="K969" s="56"/>
      <c r="L969" s="56"/>
    </row>
    <row r="970" spans="1:12" x14ac:dyDescent="0.2">
      <c r="A970" s="55" t="s">
        <v>107</v>
      </c>
      <c r="B970" s="56">
        <v>1991</v>
      </c>
      <c r="C970" s="56">
        <v>15</v>
      </c>
      <c r="D970" s="56">
        <v>0</v>
      </c>
      <c r="E970" s="56">
        <v>50</v>
      </c>
      <c r="F970" s="56">
        <v>1</v>
      </c>
      <c r="G970" s="56">
        <v>0</v>
      </c>
      <c r="H970" s="56">
        <v>211</v>
      </c>
      <c r="I970" s="57">
        <v>14.07</v>
      </c>
      <c r="J970" s="56">
        <v>3</v>
      </c>
      <c r="K970" s="56" t="s">
        <v>6</v>
      </c>
      <c r="L970" s="56">
        <v>15</v>
      </c>
    </row>
    <row r="971" spans="1:12" x14ac:dyDescent="0.2">
      <c r="A971" s="55"/>
      <c r="B971" s="56">
        <v>1992</v>
      </c>
      <c r="C971" s="56">
        <v>5</v>
      </c>
      <c r="D971" s="56">
        <v>0</v>
      </c>
      <c r="E971" s="56">
        <v>44</v>
      </c>
      <c r="F971" s="56">
        <v>0</v>
      </c>
      <c r="G971" s="56">
        <v>0</v>
      </c>
      <c r="H971" s="56">
        <v>107</v>
      </c>
      <c r="I971" s="57">
        <v>21.4</v>
      </c>
      <c r="J971" s="56">
        <v>3</v>
      </c>
      <c r="K971" s="56" t="s">
        <v>6</v>
      </c>
      <c r="L971" s="56">
        <v>5</v>
      </c>
    </row>
    <row r="972" spans="1:12" x14ac:dyDescent="0.2">
      <c r="A972" s="55"/>
      <c r="B972" s="56">
        <v>1997</v>
      </c>
      <c r="C972" s="56">
        <v>1</v>
      </c>
      <c r="D972" s="56">
        <v>1</v>
      </c>
      <c r="E972" s="56" t="s">
        <v>294</v>
      </c>
      <c r="F972" s="56">
        <v>0</v>
      </c>
      <c r="G972" s="56">
        <v>0</v>
      </c>
      <c r="H972" s="56">
        <v>27</v>
      </c>
      <c r="I972" s="57" t="s">
        <v>6</v>
      </c>
      <c r="J972" s="56">
        <v>0</v>
      </c>
      <c r="K972" s="56" t="s">
        <v>6</v>
      </c>
      <c r="L972" s="56">
        <v>1</v>
      </c>
    </row>
    <row r="973" spans="1:12" ht="13.5" thickBot="1" x14ac:dyDescent="0.25">
      <c r="A973" s="55"/>
      <c r="B973" s="68" t="s">
        <v>8</v>
      </c>
      <c r="C973" s="68">
        <v>21</v>
      </c>
      <c r="D973" s="68">
        <v>1</v>
      </c>
      <c r="E973" s="68">
        <v>50</v>
      </c>
      <c r="F973" s="68">
        <v>1</v>
      </c>
      <c r="G973" s="68">
        <v>0</v>
      </c>
      <c r="H973" s="68">
        <v>345</v>
      </c>
      <c r="I973" s="69">
        <v>17.25</v>
      </c>
      <c r="J973" s="68">
        <v>6</v>
      </c>
      <c r="K973" s="68" t="s">
        <v>6</v>
      </c>
      <c r="L973" s="68">
        <v>21</v>
      </c>
    </row>
    <row r="974" spans="1:12" x14ac:dyDescent="0.2">
      <c r="A974" s="55"/>
      <c r="B974" s="56"/>
      <c r="C974" s="56"/>
      <c r="D974" s="56"/>
      <c r="E974" s="56"/>
      <c r="F974" s="56"/>
      <c r="G974" s="56"/>
      <c r="H974" s="56"/>
      <c r="I974" s="57"/>
      <c r="J974" s="56"/>
      <c r="K974" s="56"/>
      <c r="L974" s="56"/>
    </row>
    <row r="975" spans="1:12" x14ac:dyDescent="0.2">
      <c r="A975" s="55" t="s">
        <v>570</v>
      </c>
      <c r="B975" s="56">
        <v>2005</v>
      </c>
      <c r="C975" s="56">
        <v>2</v>
      </c>
      <c r="D975" s="56">
        <v>1</v>
      </c>
      <c r="E975" s="56">
        <v>44</v>
      </c>
      <c r="F975" s="56">
        <v>0</v>
      </c>
      <c r="G975" s="56">
        <v>0</v>
      </c>
      <c r="H975" s="56">
        <v>44</v>
      </c>
      <c r="I975" s="57">
        <v>44</v>
      </c>
      <c r="J975" s="56">
        <v>0</v>
      </c>
      <c r="K975" s="56" t="s">
        <v>6</v>
      </c>
      <c r="L975" s="56">
        <v>2</v>
      </c>
    </row>
    <row r="976" spans="1:12" x14ac:dyDescent="0.2">
      <c r="A976" s="55"/>
      <c r="B976" s="56"/>
      <c r="C976" s="56"/>
      <c r="D976" s="56"/>
      <c r="E976" s="56"/>
      <c r="F976" s="56"/>
      <c r="G976" s="56"/>
      <c r="H976" s="56"/>
      <c r="I976" s="57"/>
      <c r="J976" s="56"/>
      <c r="K976" s="56"/>
      <c r="L976" s="56"/>
    </row>
    <row r="977" spans="1:12" x14ac:dyDescent="0.2">
      <c r="A977" s="55" t="s">
        <v>108</v>
      </c>
      <c r="B977" s="56">
        <v>2002</v>
      </c>
      <c r="C977" s="56">
        <v>3</v>
      </c>
      <c r="D977" s="56">
        <v>1</v>
      </c>
      <c r="E977" s="56" t="s">
        <v>64</v>
      </c>
      <c r="F977" s="56">
        <v>0</v>
      </c>
      <c r="G977" s="56">
        <v>0</v>
      </c>
      <c r="H977" s="56">
        <v>8</v>
      </c>
      <c r="I977" s="57">
        <v>4</v>
      </c>
      <c r="J977" s="56">
        <v>0</v>
      </c>
      <c r="K977" s="56" t="s">
        <v>6</v>
      </c>
      <c r="L977" s="56">
        <v>3</v>
      </c>
    </row>
    <row r="978" spans="1:12" x14ac:dyDescent="0.2">
      <c r="A978" s="55"/>
      <c r="B978" s="56">
        <v>2003</v>
      </c>
      <c r="C978" s="56">
        <v>7</v>
      </c>
      <c r="D978" s="56">
        <v>0</v>
      </c>
      <c r="E978" s="56">
        <v>26</v>
      </c>
      <c r="F978" s="56">
        <v>0</v>
      </c>
      <c r="G978" s="56">
        <v>0</v>
      </c>
      <c r="H978" s="56">
        <v>67</v>
      </c>
      <c r="I978" s="57">
        <v>9.57</v>
      </c>
      <c r="J978" s="56">
        <v>5</v>
      </c>
      <c r="K978" s="56" t="s">
        <v>6</v>
      </c>
      <c r="L978" s="56">
        <v>9</v>
      </c>
    </row>
    <row r="979" spans="1:12" x14ac:dyDescent="0.2">
      <c r="A979" s="55"/>
      <c r="B979" s="56">
        <v>2004</v>
      </c>
      <c r="C979" s="56">
        <v>1</v>
      </c>
      <c r="D979" s="56">
        <v>1</v>
      </c>
      <c r="E979" s="56" t="s">
        <v>10</v>
      </c>
      <c r="F979" s="56">
        <v>0</v>
      </c>
      <c r="G979" s="56">
        <v>0</v>
      </c>
      <c r="H979" s="56">
        <v>7</v>
      </c>
      <c r="I979" s="57" t="s">
        <v>6</v>
      </c>
      <c r="J979" s="56">
        <v>0</v>
      </c>
      <c r="K979" s="56" t="s">
        <v>6</v>
      </c>
      <c r="L979" s="56">
        <v>1</v>
      </c>
    </row>
    <row r="980" spans="1:12" ht="13.5" thickBot="1" x14ac:dyDescent="0.25">
      <c r="A980" s="55"/>
      <c r="B980" s="68" t="s">
        <v>8</v>
      </c>
      <c r="C980" s="68">
        <v>11</v>
      </c>
      <c r="D980" s="68">
        <v>2</v>
      </c>
      <c r="E980" s="68">
        <v>26</v>
      </c>
      <c r="F980" s="68">
        <v>0</v>
      </c>
      <c r="G980" s="68">
        <v>0</v>
      </c>
      <c r="H980" s="68">
        <v>82</v>
      </c>
      <c r="I980" s="69">
        <v>9.11</v>
      </c>
      <c r="J980" s="68">
        <v>5</v>
      </c>
      <c r="K980" s="68" t="s">
        <v>6</v>
      </c>
      <c r="L980" s="68">
        <v>13</v>
      </c>
    </row>
    <row r="981" spans="1:12" x14ac:dyDescent="0.2">
      <c r="A981" s="55"/>
      <c r="B981" s="56"/>
      <c r="C981" s="56"/>
      <c r="D981" s="56"/>
      <c r="E981" s="56"/>
      <c r="F981" s="56"/>
      <c r="G981" s="56"/>
      <c r="H981" s="56"/>
      <c r="I981" s="57"/>
      <c r="J981" s="56"/>
      <c r="K981" s="56"/>
      <c r="L981" s="56"/>
    </row>
    <row r="982" spans="1:12" x14ac:dyDescent="0.2">
      <c r="A982" s="55" t="s">
        <v>109</v>
      </c>
      <c r="B982" s="56">
        <v>2003</v>
      </c>
      <c r="C982" s="56">
        <v>1</v>
      </c>
      <c r="D982" s="56">
        <v>0</v>
      </c>
      <c r="E982" s="56">
        <v>13</v>
      </c>
      <c r="F982" s="56">
        <v>0</v>
      </c>
      <c r="G982" s="56">
        <v>0</v>
      </c>
      <c r="H982" s="56">
        <v>13</v>
      </c>
      <c r="I982" s="57">
        <f t="shared" ref="I982:I989" si="86">H982/(C982-D982)</f>
        <v>13</v>
      </c>
      <c r="J982" s="56">
        <v>0</v>
      </c>
      <c r="K982" s="56" t="s">
        <v>6</v>
      </c>
      <c r="L982" s="56">
        <v>2</v>
      </c>
    </row>
    <row r="983" spans="1:12" x14ac:dyDescent="0.2">
      <c r="A983" s="55"/>
      <c r="B983" s="56">
        <v>2004</v>
      </c>
      <c r="C983" s="56">
        <v>7</v>
      </c>
      <c r="D983" s="56">
        <v>1</v>
      </c>
      <c r="E983" s="56">
        <v>14</v>
      </c>
      <c r="F983" s="56">
        <v>0</v>
      </c>
      <c r="G983" s="56">
        <v>0</v>
      </c>
      <c r="H983" s="56">
        <v>24</v>
      </c>
      <c r="I983" s="57">
        <f t="shared" si="86"/>
        <v>4</v>
      </c>
      <c r="J983" s="56">
        <v>1</v>
      </c>
      <c r="K983" s="56" t="s">
        <v>6</v>
      </c>
      <c r="L983" s="56">
        <v>9</v>
      </c>
    </row>
    <row r="984" spans="1:12" x14ac:dyDescent="0.2">
      <c r="A984" s="55"/>
      <c r="B984" s="56">
        <v>2005</v>
      </c>
      <c r="C984" s="56">
        <v>7</v>
      </c>
      <c r="D984" s="56">
        <v>1</v>
      </c>
      <c r="E984" s="56">
        <v>15</v>
      </c>
      <c r="F984" s="56">
        <v>0</v>
      </c>
      <c r="G984" s="56">
        <v>0</v>
      </c>
      <c r="H984" s="56">
        <v>38</v>
      </c>
      <c r="I984" s="57">
        <f t="shared" si="86"/>
        <v>6.333333333333333</v>
      </c>
      <c r="J984" s="56">
        <v>0</v>
      </c>
      <c r="K984" s="56" t="s">
        <v>6</v>
      </c>
      <c r="L984" s="56">
        <v>7</v>
      </c>
    </row>
    <row r="985" spans="1:12" x14ac:dyDescent="0.2">
      <c r="A985" s="55"/>
      <c r="B985" s="56">
        <v>2006</v>
      </c>
      <c r="C985" s="56">
        <v>12</v>
      </c>
      <c r="D985" s="56">
        <v>1</v>
      </c>
      <c r="E985" s="56">
        <v>23</v>
      </c>
      <c r="F985" s="56">
        <v>0</v>
      </c>
      <c r="G985" s="56">
        <v>0</v>
      </c>
      <c r="H985" s="56">
        <v>64</v>
      </c>
      <c r="I985" s="57">
        <f t="shared" si="86"/>
        <v>5.8181818181818183</v>
      </c>
      <c r="J985" s="56">
        <v>1</v>
      </c>
      <c r="K985" s="56" t="s">
        <v>6</v>
      </c>
      <c r="L985" s="56">
        <v>13</v>
      </c>
    </row>
    <row r="986" spans="1:12" x14ac:dyDescent="0.2">
      <c r="A986" s="55"/>
      <c r="B986" s="56">
        <v>2007</v>
      </c>
      <c r="C986" s="56">
        <v>5</v>
      </c>
      <c r="D986" s="56">
        <v>1</v>
      </c>
      <c r="E986" s="56">
        <v>22</v>
      </c>
      <c r="F986" s="56">
        <v>0</v>
      </c>
      <c r="G986" s="56">
        <v>0</v>
      </c>
      <c r="H986" s="56">
        <v>29</v>
      </c>
      <c r="I986" s="57">
        <f t="shared" si="86"/>
        <v>7.25</v>
      </c>
      <c r="J986" s="56">
        <v>2</v>
      </c>
      <c r="K986" s="56" t="s">
        <v>6</v>
      </c>
      <c r="L986" s="56">
        <v>10</v>
      </c>
    </row>
    <row r="987" spans="1:12" x14ac:dyDescent="0.2">
      <c r="A987" s="55"/>
      <c r="B987" s="56">
        <v>2008</v>
      </c>
      <c r="C987" s="56">
        <v>3</v>
      </c>
      <c r="D987" s="56">
        <v>2</v>
      </c>
      <c r="E987" s="56" t="s">
        <v>15</v>
      </c>
      <c r="F987" s="56">
        <v>0</v>
      </c>
      <c r="G987" s="56">
        <v>0</v>
      </c>
      <c r="H987" s="56">
        <v>11</v>
      </c>
      <c r="I987" s="57">
        <f t="shared" si="86"/>
        <v>11</v>
      </c>
      <c r="J987" s="56">
        <v>2</v>
      </c>
      <c r="K987" s="56" t="s">
        <v>6</v>
      </c>
      <c r="L987" s="56">
        <v>3</v>
      </c>
    </row>
    <row r="988" spans="1:12" x14ac:dyDescent="0.2">
      <c r="A988" s="55"/>
      <c r="B988" s="56">
        <v>2009</v>
      </c>
      <c r="C988" s="56">
        <v>1</v>
      </c>
      <c r="D988" s="56">
        <v>0</v>
      </c>
      <c r="E988" s="56">
        <v>6</v>
      </c>
      <c r="F988" s="56">
        <v>0</v>
      </c>
      <c r="G988" s="56">
        <v>0</v>
      </c>
      <c r="H988" s="56">
        <v>6</v>
      </c>
      <c r="I988" s="57">
        <f t="shared" si="86"/>
        <v>6</v>
      </c>
      <c r="J988" s="56">
        <v>2</v>
      </c>
      <c r="K988" s="56" t="s">
        <v>6</v>
      </c>
      <c r="L988" s="56">
        <v>2</v>
      </c>
    </row>
    <row r="989" spans="1:12" x14ac:dyDescent="0.2">
      <c r="A989" s="55"/>
      <c r="B989" s="56">
        <v>2010</v>
      </c>
      <c r="C989" s="56">
        <v>1</v>
      </c>
      <c r="D989" s="56">
        <v>0</v>
      </c>
      <c r="E989" s="56">
        <v>9</v>
      </c>
      <c r="F989" s="56">
        <v>0</v>
      </c>
      <c r="G989" s="56">
        <v>0</v>
      </c>
      <c r="H989" s="56">
        <v>9</v>
      </c>
      <c r="I989" s="57">
        <f t="shared" si="86"/>
        <v>9</v>
      </c>
      <c r="J989" s="56">
        <v>0</v>
      </c>
      <c r="K989" s="56" t="s">
        <v>6</v>
      </c>
      <c r="L989" s="56">
        <v>1</v>
      </c>
    </row>
    <row r="990" spans="1:12" x14ac:dyDescent="0.2">
      <c r="A990" s="55"/>
      <c r="B990" s="56">
        <v>2011</v>
      </c>
      <c r="C990" s="47">
        <v>3</v>
      </c>
      <c r="D990" s="47">
        <v>1</v>
      </c>
      <c r="E990" s="51" t="s">
        <v>21</v>
      </c>
      <c r="F990" s="47">
        <v>0</v>
      </c>
      <c r="G990" s="47">
        <v>0</v>
      </c>
      <c r="H990" s="47">
        <v>9</v>
      </c>
      <c r="I990" s="57">
        <f t="shared" ref="I990" si="87">H990/(C990-D990)</f>
        <v>4.5</v>
      </c>
      <c r="J990" s="56"/>
      <c r="K990" s="56"/>
      <c r="L990" s="56"/>
    </row>
    <row r="991" spans="1:12" x14ac:dyDescent="0.2">
      <c r="A991" s="55"/>
      <c r="B991" s="58" t="s">
        <v>8</v>
      </c>
      <c r="C991" s="58">
        <f t="shared" ref="C991:H991" si="88">SUM(C982:C990)</f>
        <v>40</v>
      </c>
      <c r="D991" s="58">
        <f t="shared" si="88"/>
        <v>7</v>
      </c>
      <c r="E991" s="58">
        <v>23</v>
      </c>
      <c r="F991" s="58">
        <f t="shared" si="88"/>
        <v>0</v>
      </c>
      <c r="G991" s="58">
        <f t="shared" si="88"/>
        <v>0</v>
      </c>
      <c r="H991" s="58">
        <f t="shared" si="88"/>
        <v>203</v>
      </c>
      <c r="I991" s="59">
        <f>H991/(C991-D991)</f>
        <v>6.1515151515151514</v>
      </c>
      <c r="J991" s="58">
        <v>8</v>
      </c>
      <c r="K991" s="58" t="s">
        <v>6</v>
      </c>
      <c r="L991" s="58">
        <f>SUM(L982:L990)</f>
        <v>47</v>
      </c>
    </row>
    <row r="992" spans="1:12" x14ac:dyDescent="0.2">
      <c r="A992" s="55"/>
      <c r="B992" s="56"/>
      <c r="C992" s="56"/>
      <c r="D992" s="56"/>
      <c r="E992" s="56"/>
      <c r="F992" s="56"/>
      <c r="G992" s="56"/>
      <c r="H992" s="56"/>
      <c r="I992" s="57"/>
      <c r="J992" s="56"/>
      <c r="K992" s="56"/>
      <c r="L992" s="56"/>
    </row>
    <row r="993" spans="1:12" x14ac:dyDescent="0.2">
      <c r="A993" s="55" t="s">
        <v>1316</v>
      </c>
      <c r="B993" s="47">
        <v>2018</v>
      </c>
      <c r="C993" s="60">
        <v>4</v>
      </c>
      <c r="D993" s="60">
        <v>0</v>
      </c>
      <c r="E993" s="51">
        <v>6</v>
      </c>
      <c r="F993" s="60">
        <v>0</v>
      </c>
      <c r="G993" s="60">
        <v>0</v>
      </c>
      <c r="H993" s="60">
        <v>8</v>
      </c>
      <c r="I993" s="63">
        <f>H993/(C993-D993)</f>
        <v>2</v>
      </c>
      <c r="J993" s="56"/>
      <c r="K993" s="56"/>
      <c r="L993" s="56">
        <v>1</v>
      </c>
    </row>
    <row r="994" spans="1:12" x14ac:dyDescent="0.2">
      <c r="A994" s="55"/>
      <c r="B994" s="51">
        <v>2019</v>
      </c>
      <c r="C994" s="60">
        <v>5</v>
      </c>
      <c r="D994" s="60">
        <v>1</v>
      </c>
      <c r="E994" s="51">
        <v>14</v>
      </c>
      <c r="F994" s="60">
        <v>0</v>
      </c>
      <c r="G994" s="60">
        <v>0</v>
      </c>
      <c r="H994" s="60">
        <v>32</v>
      </c>
      <c r="I994" s="61">
        <v>8</v>
      </c>
      <c r="J994" s="56"/>
      <c r="K994" s="56"/>
      <c r="L994" s="56"/>
    </row>
    <row r="995" spans="1:12" x14ac:dyDescent="0.2">
      <c r="A995" s="55"/>
      <c r="B995" s="72">
        <v>2020</v>
      </c>
      <c r="C995" s="72">
        <v>3</v>
      </c>
      <c r="D995" s="72">
        <v>0</v>
      </c>
      <c r="E995" s="51">
        <v>16</v>
      </c>
      <c r="F995" s="72">
        <v>0</v>
      </c>
      <c r="G995" s="72">
        <v>0</v>
      </c>
      <c r="H995" s="72">
        <v>17</v>
      </c>
      <c r="I995" s="61">
        <v>5.67</v>
      </c>
      <c r="J995" s="56"/>
      <c r="K995" s="56"/>
      <c r="L995" s="56"/>
    </row>
    <row r="996" spans="1:12" x14ac:dyDescent="0.2">
      <c r="A996" s="55"/>
      <c r="B996" s="72">
        <v>2021</v>
      </c>
      <c r="C996" s="72">
        <v>4</v>
      </c>
      <c r="D996" s="72">
        <v>1</v>
      </c>
      <c r="E996" s="51">
        <v>6</v>
      </c>
      <c r="F996" s="72">
        <v>0</v>
      </c>
      <c r="G996" s="72">
        <v>0</v>
      </c>
      <c r="H996" s="72">
        <v>12</v>
      </c>
      <c r="I996" s="61">
        <v>4</v>
      </c>
      <c r="J996" s="56"/>
      <c r="K996" s="56"/>
      <c r="L996" s="56"/>
    </row>
    <row r="997" spans="1:12" x14ac:dyDescent="0.2">
      <c r="A997" s="55"/>
      <c r="B997" s="58" t="s">
        <v>8</v>
      </c>
      <c r="C997" s="58">
        <f>SUM(C993:C996)</f>
        <v>16</v>
      </c>
      <c r="D997" s="58">
        <f>SUM(D993:D996)</f>
        <v>2</v>
      </c>
      <c r="E997" s="58">
        <v>16</v>
      </c>
      <c r="F997" s="58">
        <f>SUM(F993:F996)</f>
        <v>0</v>
      </c>
      <c r="G997" s="58">
        <f>SUM(G993:G996)</f>
        <v>0</v>
      </c>
      <c r="H997" s="58">
        <f>SUM(H993:H996)</f>
        <v>69</v>
      </c>
      <c r="I997" s="59">
        <f>H997/(C997-D997)</f>
        <v>4.9285714285714288</v>
      </c>
      <c r="J997" s="58"/>
      <c r="K997" s="58"/>
      <c r="L997" s="58"/>
    </row>
    <row r="998" spans="1:12" x14ac:dyDescent="0.2">
      <c r="A998" s="55"/>
      <c r="B998" s="56"/>
      <c r="C998" s="56"/>
      <c r="D998" s="56"/>
      <c r="E998" s="56"/>
      <c r="F998" s="56"/>
      <c r="G998" s="56"/>
      <c r="H998" s="56"/>
      <c r="I998" s="57"/>
      <c r="J998" s="56"/>
      <c r="K998" s="56"/>
      <c r="L998" s="56"/>
    </row>
    <row r="999" spans="1:12" x14ac:dyDescent="0.2">
      <c r="A999" s="55" t="s">
        <v>1447</v>
      </c>
      <c r="B999" s="51">
        <v>2023</v>
      </c>
      <c r="C999" s="60">
        <v>9</v>
      </c>
      <c r="D999" s="60">
        <v>1</v>
      </c>
      <c r="E999" s="51">
        <v>66</v>
      </c>
      <c r="F999" s="60">
        <v>1</v>
      </c>
      <c r="G999" s="72">
        <v>0</v>
      </c>
      <c r="H999" s="60">
        <v>179</v>
      </c>
      <c r="I999" s="66">
        <v>22.375</v>
      </c>
      <c r="J999" s="56"/>
      <c r="K999" s="56"/>
      <c r="L999" s="56"/>
    </row>
    <row r="1000" spans="1:12" x14ac:dyDescent="0.2">
      <c r="A1000" s="55"/>
      <c r="B1000" s="58" t="s">
        <v>8</v>
      </c>
      <c r="C1000" s="58">
        <f>SUM(C999)</f>
        <v>9</v>
      </c>
      <c r="D1000" s="58">
        <f>SUM(D999)</f>
        <v>1</v>
      </c>
      <c r="E1000" s="58">
        <v>66</v>
      </c>
      <c r="F1000" s="58">
        <f>SUM(F999)</f>
        <v>1</v>
      </c>
      <c r="G1000" s="58">
        <f>SUM(G999)</f>
        <v>0</v>
      </c>
      <c r="H1000" s="58">
        <f>SUM(H999)</f>
        <v>179</v>
      </c>
      <c r="I1000" s="59">
        <f>H1000/(C1000-D1000)</f>
        <v>22.375</v>
      </c>
      <c r="J1000" s="58">
        <f>SUM(J996:J996)</f>
        <v>0</v>
      </c>
      <c r="K1000" s="58">
        <f>SUM(K996:K996)</f>
        <v>0</v>
      </c>
      <c r="L1000" s="58"/>
    </row>
    <row r="1001" spans="1:12" x14ac:dyDescent="0.2">
      <c r="A1001" s="55"/>
      <c r="B1001" s="56"/>
      <c r="C1001" s="56"/>
      <c r="D1001" s="56"/>
      <c r="E1001" s="56"/>
      <c r="F1001" s="56"/>
      <c r="G1001" s="56"/>
      <c r="H1001" s="56"/>
      <c r="I1001" s="57"/>
      <c r="J1001" s="56"/>
      <c r="K1001" s="56"/>
      <c r="L1001" s="56"/>
    </row>
    <row r="1002" spans="1:12" x14ac:dyDescent="0.2">
      <c r="A1002" s="55"/>
      <c r="B1002" s="56"/>
      <c r="C1002" s="56"/>
      <c r="D1002" s="56"/>
      <c r="E1002" s="56"/>
      <c r="F1002" s="56"/>
      <c r="G1002" s="56"/>
      <c r="H1002" s="56"/>
      <c r="I1002" s="57"/>
      <c r="J1002" s="56"/>
      <c r="K1002" s="56"/>
      <c r="L1002" s="56"/>
    </row>
    <row r="1003" spans="1:12" x14ac:dyDescent="0.2">
      <c r="A1003" s="55" t="s">
        <v>571</v>
      </c>
      <c r="B1003" s="56">
        <v>2002</v>
      </c>
      <c r="C1003" s="56">
        <v>1</v>
      </c>
      <c r="D1003" s="56">
        <v>0</v>
      </c>
      <c r="E1003" s="56">
        <v>0</v>
      </c>
      <c r="F1003" s="56">
        <v>0</v>
      </c>
      <c r="G1003" s="56">
        <v>0</v>
      </c>
      <c r="H1003" s="56">
        <v>0</v>
      </c>
      <c r="I1003" s="57">
        <v>0</v>
      </c>
      <c r="J1003" s="56">
        <v>0</v>
      </c>
      <c r="K1003" s="56" t="s">
        <v>6</v>
      </c>
      <c r="L1003" s="56">
        <v>1</v>
      </c>
    </row>
    <row r="1004" spans="1:12" x14ac:dyDescent="0.2">
      <c r="A1004" s="55"/>
      <c r="B1004" s="56"/>
      <c r="C1004" s="56"/>
      <c r="D1004" s="56"/>
      <c r="E1004" s="56"/>
      <c r="F1004" s="56"/>
      <c r="G1004" s="56"/>
      <c r="H1004" s="56"/>
      <c r="I1004" s="57"/>
      <c r="J1004" s="56"/>
      <c r="K1004" s="56"/>
      <c r="L1004" s="56"/>
    </row>
    <row r="1005" spans="1:12" x14ac:dyDescent="0.2">
      <c r="A1005" s="55" t="s">
        <v>110</v>
      </c>
      <c r="B1005" s="56">
        <v>1991</v>
      </c>
      <c r="C1005" s="56">
        <v>16</v>
      </c>
      <c r="D1005" s="56">
        <v>2</v>
      </c>
      <c r="E1005" s="56">
        <v>20</v>
      </c>
      <c r="F1005" s="56">
        <v>0</v>
      </c>
      <c r="G1005" s="56">
        <v>0</v>
      </c>
      <c r="H1005" s="56">
        <v>69</v>
      </c>
      <c r="I1005" s="57">
        <f t="shared" ref="I1005:I1012" si="89">H1005/(C1005-D1005)</f>
        <v>4.9285714285714288</v>
      </c>
      <c r="J1005" s="56">
        <v>1</v>
      </c>
      <c r="K1005" s="56" t="s">
        <v>6</v>
      </c>
      <c r="L1005" s="56">
        <v>17</v>
      </c>
    </row>
    <row r="1006" spans="1:12" x14ac:dyDescent="0.2">
      <c r="A1006" s="55"/>
      <c r="B1006" s="56">
        <v>1992</v>
      </c>
      <c r="C1006" s="56">
        <v>18</v>
      </c>
      <c r="D1006" s="56">
        <v>0</v>
      </c>
      <c r="E1006" s="56">
        <v>86</v>
      </c>
      <c r="F1006" s="56">
        <v>2</v>
      </c>
      <c r="G1006" s="56">
        <v>0</v>
      </c>
      <c r="H1006" s="56">
        <v>301</v>
      </c>
      <c r="I1006" s="57">
        <f t="shared" si="89"/>
        <v>16.722222222222221</v>
      </c>
      <c r="J1006" s="56">
        <v>5</v>
      </c>
      <c r="K1006" s="56" t="s">
        <v>6</v>
      </c>
      <c r="L1006" s="56">
        <v>18</v>
      </c>
    </row>
    <row r="1007" spans="1:12" x14ac:dyDescent="0.2">
      <c r="A1007" s="55"/>
      <c r="B1007" s="56">
        <v>1993</v>
      </c>
      <c r="C1007" s="56">
        <v>3</v>
      </c>
      <c r="D1007" s="56">
        <v>1</v>
      </c>
      <c r="E1007" s="56" t="s">
        <v>118</v>
      </c>
      <c r="F1007" s="56">
        <v>1</v>
      </c>
      <c r="G1007" s="56">
        <v>0</v>
      </c>
      <c r="H1007" s="56">
        <v>109</v>
      </c>
      <c r="I1007" s="57">
        <f t="shared" si="89"/>
        <v>54.5</v>
      </c>
      <c r="J1007" s="56">
        <v>0</v>
      </c>
      <c r="K1007" s="56" t="s">
        <v>6</v>
      </c>
      <c r="L1007" s="56">
        <v>3</v>
      </c>
    </row>
    <row r="1008" spans="1:12" x14ac:dyDescent="0.2">
      <c r="A1008" s="55"/>
      <c r="B1008" s="56">
        <v>1999</v>
      </c>
      <c r="C1008" s="56">
        <v>1</v>
      </c>
      <c r="D1008" s="56">
        <v>1</v>
      </c>
      <c r="E1008" s="56" t="s">
        <v>155</v>
      </c>
      <c r="F1008" s="56">
        <v>0</v>
      </c>
      <c r="G1008" s="56">
        <v>0</v>
      </c>
      <c r="H1008" s="56">
        <v>32</v>
      </c>
      <c r="I1008" s="57" t="e">
        <f t="shared" si="89"/>
        <v>#DIV/0!</v>
      </c>
      <c r="J1008" s="56">
        <v>0</v>
      </c>
      <c r="K1008" s="56" t="s">
        <v>6</v>
      </c>
      <c r="L1008" s="56">
        <v>1</v>
      </c>
    </row>
    <row r="1009" spans="1:12" x14ac:dyDescent="0.2">
      <c r="A1009" s="55"/>
      <c r="B1009" s="56">
        <v>2003</v>
      </c>
      <c r="C1009" s="56">
        <v>1</v>
      </c>
      <c r="D1009" s="56">
        <v>1</v>
      </c>
      <c r="E1009" s="56" t="s">
        <v>572</v>
      </c>
      <c r="F1009" s="56">
        <v>1</v>
      </c>
      <c r="G1009" s="56">
        <v>0</v>
      </c>
      <c r="H1009" s="56">
        <v>54</v>
      </c>
      <c r="I1009" s="57" t="e">
        <f t="shared" si="89"/>
        <v>#DIV/0!</v>
      </c>
      <c r="J1009" s="56">
        <v>0</v>
      </c>
      <c r="K1009" s="56" t="s">
        <v>6</v>
      </c>
      <c r="L1009" s="56">
        <v>2</v>
      </c>
    </row>
    <row r="1010" spans="1:12" x14ac:dyDescent="0.2">
      <c r="A1010" s="55"/>
      <c r="B1010" s="56">
        <v>2007</v>
      </c>
      <c r="C1010" s="56">
        <v>2</v>
      </c>
      <c r="D1010" s="56">
        <v>0</v>
      </c>
      <c r="E1010" s="56">
        <v>89</v>
      </c>
      <c r="F1010" s="56">
        <v>1</v>
      </c>
      <c r="G1010" s="56">
        <v>0</v>
      </c>
      <c r="H1010" s="56">
        <v>91</v>
      </c>
      <c r="I1010" s="57">
        <f t="shared" si="89"/>
        <v>45.5</v>
      </c>
      <c r="J1010" s="56">
        <v>0</v>
      </c>
      <c r="K1010" s="56" t="s">
        <v>6</v>
      </c>
      <c r="L1010" s="56">
        <v>2</v>
      </c>
    </row>
    <row r="1011" spans="1:12" x14ac:dyDescent="0.2">
      <c r="A1011" s="55"/>
      <c r="B1011" s="56">
        <v>2008</v>
      </c>
      <c r="C1011" s="56">
        <v>2</v>
      </c>
      <c r="D1011" s="56">
        <v>0</v>
      </c>
      <c r="E1011" s="56">
        <v>66</v>
      </c>
      <c r="F1011" s="56">
        <v>2</v>
      </c>
      <c r="G1011" s="56">
        <v>0</v>
      </c>
      <c r="H1011" s="56">
        <v>127</v>
      </c>
      <c r="I1011" s="57">
        <f t="shared" si="89"/>
        <v>63.5</v>
      </c>
      <c r="J1011" s="56">
        <v>0</v>
      </c>
      <c r="K1011" s="56" t="s">
        <v>6</v>
      </c>
      <c r="L1011" s="56">
        <v>2</v>
      </c>
    </row>
    <row r="1012" spans="1:12" x14ac:dyDescent="0.2">
      <c r="A1012" s="55"/>
      <c r="B1012" s="56">
        <v>2009</v>
      </c>
      <c r="C1012" s="56">
        <v>1</v>
      </c>
      <c r="D1012" s="56">
        <v>0</v>
      </c>
      <c r="E1012" s="56">
        <v>76</v>
      </c>
      <c r="F1012" s="56">
        <v>1</v>
      </c>
      <c r="G1012" s="56">
        <v>0</v>
      </c>
      <c r="H1012" s="56">
        <v>76</v>
      </c>
      <c r="I1012" s="57">
        <f t="shared" si="89"/>
        <v>76</v>
      </c>
      <c r="J1012" s="56">
        <v>0</v>
      </c>
      <c r="K1012" s="56" t="s">
        <v>6</v>
      </c>
      <c r="L1012" s="56">
        <v>1</v>
      </c>
    </row>
    <row r="1013" spans="1:12" x14ac:dyDescent="0.2">
      <c r="A1013" s="55"/>
      <c r="B1013" s="51">
        <v>2015</v>
      </c>
      <c r="C1013" s="51">
        <v>4</v>
      </c>
      <c r="D1013" s="51">
        <v>0</v>
      </c>
      <c r="E1013" s="51">
        <v>186</v>
      </c>
      <c r="F1013" s="51">
        <v>0</v>
      </c>
      <c r="G1013" s="51">
        <v>2</v>
      </c>
      <c r="H1013" s="51">
        <v>369</v>
      </c>
      <c r="I1013" s="57">
        <f t="shared" ref="I1013:I1015" si="90">H1013/(C1013-D1013)</f>
        <v>92.25</v>
      </c>
      <c r="J1013" s="56"/>
      <c r="K1013" s="56"/>
      <c r="L1013" s="56">
        <v>4</v>
      </c>
    </row>
    <row r="1014" spans="1:12" x14ac:dyDescent="0.2">
      <c r="A1014" s="55"/>
      <c r="B1014" s="56">
        <v>2016</v>
      </c>
      <c r="C1014" s="47">
        <v>1</v>
      </c>
      <c r="D1014" s="47">
        <v>0</v>
      </c>
      <c r="E1014" s="51">
        <v>20</v>
      </c>
      <c r="F1014" s="47">
        <v>0</v>
      </c>
      <c r="G1014" s="47">
        <v>0</v>
      </c>
      <c r="H1014" s="47">
        <v>20</v>
      </c>
      <c r="I1014" s="66">
        <f t="shared" si="90"/>
        <v>20</v>
      </c>
      <c r="J1014" s="56"/>
      <c r="K1014" s="56"/>
      <c r="L1014" s="47">
        <v>1</v>
      </c>
    </row>
    <row r="1015" spans="1:12" x14ac:dyDescent="0.2">
      <c r="A1015" s="55"/>
      <c r="B1015" s="51">
        <v>2017</v>
      </c>
      <c r="C1015" s="60">
        <v>4</v>
      </c>
      <c r="D1015" s="60">
        <v>0</v>
      </c>
      <c r="E1015" s="51">
        <v>69</v>
      </c>
      <c r="F1015" s="60">
        <v>1</v>
      </c>
      <c r="G1015" s="60">
        <v>0</v>
      </c>
      <c r="H1015" s="60">
        <v>166</v>
      </c>
      <c r="I1015" s="62">
        <f t="shared" si="90"/>
        <v>41.5</v>
      </c>
      <c r="J1015" s="56"/>
      <c r="K1015" s="56"/>
      <c r="L1015" s="47"/>
    </row>
    <row r="1016" spans="1:12" x14ac:dyDescent="0.2">
      <c r="A1016" s="55"/>
      <c r="B1016" s="47">
        <v>2018</v>
      </c>
      <c r="C1016" s="60">
        <v>3</v>
      </c>
      <c r="D1016" s="60">
        <v>0</v>
      </c>
      <c r="E1016" s="51">
        <v>114</v>
      </c>
      <c r="F1016" s="60">
        <v>0</v>
      </c>
      <c r="G1016" s="60">
        <v>1</v>
      </c>
      <c r="H1016" s="60">
        <v>155</v>
      </c>
      <c r="I1016" s="63">
        <f>H1016/(C1016-D1016)</f>
        <v>51.666666666666664</v>
      </c>
      <c r="J1016" s="56"/>
      <c r="K1016" s="56"/>
      <c r="L1016" s="47"/>
    </row>
    <row r="1017" spans="1:12" x14ac:dyDescent="0.2">
      <c r="A1017" s="55"/>
      <c r="B1017" s="51">
        <v>2019</v>
      </c>
      <c r="C1017" s="60">
        <v>1</v>
      </c>
      <c r="D1017" s="60">
        <v>0</v>
      </c>
      <c r="E1017" s="51">
        <v>18</v>
      </c>
      <c r="F1017" s="60">
        <v>0</v>
      </c>
      <c r="G1017" s="60">
        <v>0</v>
      </c>
      <c r="H1017" s="60">
        <v>18</v>
      </c>
      <c r="I1017" s="61">
        <v>18</v>
      </c>
      <c r="J1017" s="56"/>
      <c r="K1017" s="56"/>
      <c r="L1017" s="47"/>
    </row>
    <row r="1018" spans="1:12" ht="13.5" thickBot="1" x14ac:dyDescent="0.25">
      <c r="A1018" s="55"/>
      <c r="B1018" s="68" t="s">
        <v>8</v>
      </c>
      <c r="C1018" s="68">
        <f>SUM(C1005:C1017)</f>
        <v>57</v>
      </c>
      <c r="D1018" s="68">
        <f>SUM(D1005:D1017)</f>
        <v>5</v>
      </c>
      <c r="E1018" s="68">
        <v>186</v>
      </c>
      <c r="F1018" s="68">
        <f>SUM(F1005:F1017)</f>
        <v>9</v>
      </c>
      <c r="G1018" s="68">
        <f>SUM(G1005:G1017)</f>
        <v>3</v>
      </c>
      <c r="H1018" s="68">
        <f>SUM(H1005:H1017)</f>
        <v>1587</v>
      </c>
      <c r="I1018" s="69">
        <f>H1018/(C1018-D1018)</f>
        <v>30.51923076923077</v>
      </c>
      <c r="J1018" s="68">
        <v>6</v>
      </c>
      <c r="K1018" s="68" t="s">
        <v>6</v>
      </c>
      <c r="L1018" s="68">
        <f>SUM(L1005:L1014)</f>
        <v>51</v>
      </c>
    </row>
    <row r="1019" spans="1:12" x14ac:dyDescent="0.2">
      <c r="A1019" s="55"/>
      <c r="B1019" s="56"/>
      <c r="C1019" s="56"/>
      <c r="D1019" s="56"/>
      <c r="E1019" s="56"/>
      <c r="F1019" s="56"/>
      <c r="G1019" s="56"/>
      <c r="H1019" s="56"/>
      <c r="I1019" s="57"/>
      <c r="J1019" s="56"/>
      <c r="K1019" s="56"/>
      <c r="L1019" s="56"/>
    </row>
    <row r="1020" spans="1:12" x14ac:dyDescent="0.2">
      <c r="A1020" s="55" t="s">
        <v>573</v>
      </c>
      <c r="B1020" s="56">
        <v>1991</v>
      </c>
      <c r="C1020" s="56">
        <v>7</v>
      </c>
      <c r="D1020" s="56">
        <v>0</v>
      </c>
      <c r="E1020" s="56">
        <v>7</v>
      </c>
      <c r="F1020" s="56">
        <v>0</v>
      </c>
      <c r="G1020" s="56">
        <v>0</v>
      </c>
      <c r="H1020" s="56">
        <v>12</v>
      </c>
      <c r="I1020" s="57">
        <v>1.71</v>
      </c>
      <c r="J1020" s="56">
        <v>0</v>
      </c>
      <c r="K1020" s="56" t="s">
        <v>6</v>
      </c>
      <c r="L1020" s="56">
        <v>7</v>
      </c>
    </row>
    <row r="1021" spans="1:12" x14ac:dyDescent="0.2">
      <c r="A1021" s="55"/>
      <c r="B1021" s="56">
        <v>1992</v>
      </c>
      <c r="C1021" s="56">
        <v>5</v>
      </c>
      <c r="D1021" s="56">
        <v>4</v>
      </c>
      <c r="E1021" s="56" t="s">
        <v>15</v>
      </c>
      <c r="F1021" s="56">
        <v>0</v>
      </c>
      <c r="G1021" s="56">
        <v>0</v>
      </c>
      <c r="H1021" s="56">
        <v>7</v>
      </c>
      <c r="I1021" s="57">
        <v>7</v>
      </c>
      <c r="J1021" s="56">
        <v>1</v>
      </c>
      <c r="K1021" s="56" t="s">
        <v>6</v>
      </c>
      <c r="L1021" s="56">
        <v>6</v>
      </c>
    </row>
    <row r="1022" spans="1:12" x14ac:dyDescent="0.2">
      <c r="A1022" s="55"/>
      <c r="B1022" s="56">
        <v>1993</v>
      </c>
      <c r="C1022" s="56">
        <v>2</v>
      </c>
      <c r="D1022" s="56">
        <v>0</v>
      </c>
      <c r="E1022" s="56">
        <v>2</v>
      </c>
      <c r="F1022" s="56">
        <v>0</v>
      </c>
      <c r="G1022" s="56">
        <v>0</v>
      </c>
      <c r="H1022" s="56">
        <v>2</v>
      </c>
      <c r="I1022" s="57">
        <v>1</v>
      </c>
      <c r="J1022" s="56">
        <v>0</v>
      </c>
      <c r="K1022" s="56" t="s">
        <v>6</v>
      </c>
      <c r="L1022" s="56">
        <v>4</v>
      </c>
    </row>
    <row r="1023" spans="1:12" x14ac:dyDescent="0.2">
      <c r="A1023" s="55"/>
      <c r="B1023" s="56">
        <v>1994</v>
      </c>
      <c r="C1023" s="56">
        <v>0</v>
      </c>
      <c r="D1023" s="56" t="s">
        <v>6</v>
      </c>
      <c r="E1023" s="56" t="s">
        <v>6</v>
      </c>
      <c r="F1023" s="56" t="s">
        <v>6</v>
      </c>
      <c r="G1023" s="56" t="s">
        <v>6</v>
      </c>
      <c r="H1023" s="56" t="s">
        <v>6</v>
      </c>
      <c r="I1023" s="57" t="s">
        <v>6</v>
      </c>
      <c r="J1023" s="56">
        <v>0</v>
      </c>
      <c r="K1023" s="56" t="s">
        <v>6</v>
      </c>
      <c r="L1023" s="56">
        <v>1</v>
      </c>
    </row>
    <row r="1024" spans="1:12" ht="13.5" thickBot="1" x14ac:dyDescent="0.25">
      <c r="A1024" s="55"/>
      <c r="B1024" s="68" t="s">
        <v>8</v>
      </c>
      <c r="C1024" s="68">
        <v>14</v>
      </c>
      <c r="D1024" s="68">
        <v>4</v>
      </c>
      <c r="E1024" s="68">
        <v>7</v>
      </c>
      <c r="F1024" s="68">
        <v>0</v>
      </c>
      <c r="G1024" s="68">
        <v>0</v>
      </c>
      <c r="H1024" s="68">
        <v>21</v>
      </c>
      <c r="I1024" s="69">
        <v>2.1</v>
      </c>
      <c r="J1024" s="68">
        <v>1</v>
      </c>
      <c r="K1024" s="68" t="s">
        <v>6</v>
      </c>
      <c r="L1024" s="68">
        <v>18</v>
      </c>
    </row>
    <row r="1025" spans="1:13" x14ac:dyDescent="0.2">
      <c r="A1025" s="55"/>
      <c r="B1025" s="56"/>
      <c r="C1025" s="56"/>
      <c r="D1025" s="56"/>
      <c r="E1025" s="56"/>
      <c r="F1025" s="56"/>
      <c r="G1025" s="56"/>
      <c r="H1025" s="56"/>
      <c r="I1025" s="57"/>
      <c r="J1025" s="56"/>
      <c r="K1025" s="56"/>
      <c r="L1025" s="56"/>
    </row>
    <row r="1026" spans="1:13" x14ac:dyDescent="0.2">
      <c r="A1026" s="55" t="s">
        <v>1283</v>
      </c>
      <c r="B1026" s="56">
        <v>2017</v>
      </c>
      <c r="C1026" s="60">
        <v>14</v>
      </c>
      <c r="D1026" s="60">
        <v>2</v>
      </c>
      <c r="E1026" s="47">
        <v>39</v>
      </c>
      <c r="F1026" s="60">
        <v>0</v>
      </c>
      <c r="G1026" s="60">
        <v>0</v>
      </c>
      <c r="H1026" s="60">
        <v>166</v>
      </c>
      <c r="I1026" s="62">
        <f t="shared" ref="I1026" si="91">H1026/(C1026-D1026)</f>
        <v>13.833333333333334</v>
      </c>
      <c r="J1026" s="56"/>
      <c r="K1026" s="56"/>
      <c r="L1026" s="47">
        <v>1</v>
      </c>
    </row>
    <row r="1027" spans="1:13" x14ac:dyDescent="0.2">
      <c r="A1027" s="55"/>
      <c r="B1027" s="47">
        <v>2018</v>
      </c>
      <c r="C1027" s="60">
        <v>8</v>
      </c>
      <c r="D1027" s="60">
        <v>1</v>
      </c>
      <c r="E1027" s="51" t="s">
        <v>1313</v>
      </c>
      <c r="F1027" s="60">
        <v>2</v>
      </c>
      <c r="G1027" s="60">
        <v>0</v>
      </c>
      <c r="H1027" s="60">
        <v>247</v>
      </c>
      <c r="I1027" s="63">
        <f>H1027/(C1027-D1027)</f>
        <v>35.285714285714285</v>
      </c>
      <c r="J1027" s="56"/>
      <c r="K1027" s="56"/>
      <c r="L1027" s="47"/>
    </row>
    <row r="1028" spans="1:13" ht="13.5" thickBot="1" x14ac:dyDescent="0.25">
      <c r="A1028" s="55"/>
      <c r="B1028" s="68" t="s">
        <v>8</v>
      </c>
      <c r="C1028" s="68">
        <f>SUM(C1026:C1027)</f>
        <v>22</v>
      </c>
      <c r="D1028" s="68">
        <f>SUM(D1026:D1027)</f>
        <v>3</v>
      </c>
      <c r="E1028" s="68" t="s">
        <v>1313</v>
      </c>
      <c r="F1028" s="68">
        <f>SUM(F1026:F1027)</f>
        <v>2</v>
      </c>
      <c r="G1028" s="68">
        <f>SUM(G1026)</f>
        <v>0</v>
      </c>
      <c r="H1028" s="68">
        <f>SUM(H1026:H1027)</f>
        <v>413</v>
      </c>
      <c r="I1028" s="69">
        <f>H1028/(C1028-D1028)</f>
        <v>21.736842105263158</v>
      </c>
      <c r="J1028" s="68">
        <v>6</v>
      </c>
      <c r="K1028" s="68" t="s">
        <v>6</v>
      </c>
      <c r="L1028" s="68">
        <f>SUM(L1014:L1026)</f>
        <v>89</v>
      </c>
    </row>
    <row r="1029" spans="1:13" x14ac:dyDescent="0.2">
      <c r="A1029" s="55"/>
      <c r="B1029" s="56"/>
      <c r="C1029" s="56"/>
      <c r="D1029" s="56"/>
      <c r="E1029" s="56"/>
      <c r="F1029" s="56"/>
      <c r="G1029" s="56"/>
      <c r="H1029" s="56"/>
      <c r="I1029" s="57"/>
      <c r="J1029" s="56"/>
      <c r="K1029" s="56"/>
      <c r="L1029" s="56"/>
    </row>
    <row r="1030" spans="1:13" x14ac:dyDescent="0.2">
      <c r="A1030" s="55" t="s">
        <v>1366</v>
      </c>
      <c r="B1030" s="51">
        <v>2019</v>
      </c>
      <c r="C1030" s="60">
        <v>3</v>
      </c>
      <c r="D1030" s="60">
        <v>2</v>
      </c>
      <c r="E1030" s="51">
        <v>0</v>
      </c>
      <c r="F1030" s="60">
        <v>0</v>
      </c>
      <c r="G1030" s="60">
        <v>0</v>
      </c>
      <c r="H1030" s="60">
        <v>0</v>
      </c>
      <c r="I1030" s="61">
        <v>0</v>
      </c>
      <c r="J1030" s="56"/>
      <c r="K1030" s="56"/>
      <c r="L1030" s="56">
        <v>1</v>
      </c>
      <c r="M1030" s="47"/>
    </row>
    <row r="1031" spans="1:13" x14ac:dyDescent="0.2">
      <c r="A1031" s="55"/>
      <c r="B1031" s="72">
        <v>2020</v>
      </c>
      <c r="C1031" s="72">
        <v>3</v>
      </c>
      <c r="D1031" s="72">
        <v>0</v>
      </c>
      <c r="E1031" s="51">
        <v>6</v>
      </c>
      <c r="F1031" s="72">
        <v>0</v>
      </c>
      <c r="G1031" s="72">
        <v>0</v>
      </c>
      <c r="H1031" s="72">
        <v>10</v>
      </c>
      <c r="I1031" s="61">
        <v>3.33</v>
      </c>
      <c r="J1031" s="56"/>
      <c r="K1031" s="56"/>
      <c r="L1031" s="56"/>
      <c r="M1031" s="47"/>
    </row>
    <row r="1032" spans="1:13" x14ac:dyDescent="0.2">
      <c r="A1032" s="55"/>
      <c r="B1032" s="72">
        <v>2021</v>
      </c>
      <c r="C1032" s="72">
        <v>8</v>
      </c>
      <c r="D1032" s="72">
        <v>1</v>
      </c>
      <c r="E1032" s="51">
        <v>17</v>
      </c>
      <c r="F1032" s="72">
        <v>0</v>
      </c>
      <c r="G1032" s="72">
        <v>0</v>
      </c>
      <c r="H1032" s="72">
        <v>43</v>
      </c>
      <c r="I1032" s="61">
        <v>6.14</v>
      </c>
      <c r="J1032" s="56"/>
      <c r="K1032" s="56"/>
      <c r="L1032" s="56"/>
      <c r="M1032" s="47"/>
    </row>
    <row r="1033" spans="1:13" x14ac:dyDescent="0.2">
      <c r="A1033" s="55"/>
      <c r="B1033" s="51">
        <v>2022</v>
      </c>
      <c r="C1033" s="72">
        <v>11</v>
      </c>
      <c r="D1033" s="72">
        <v>4</v>
      </c>
      <c r="E1033" s="51">
        <v>27</v>
      </c>
      <c r="F1033" s="72">
        <v>0</v>
      </c>
      <c r="G1033" s="72">
        <v>0</v>
      </c>
      <c r="H1033" s="72">
        <v>68</v>
      </c>
      <c r="I1033" s="66">
        <f t="shared" ref="I1033" si="92">H1033/(C1033-D1033)</f>
        <v>9.7142857142857135</v>
      </c>
      <c r="J1033" s="56"/>
      <c r="K1033" s="56"/>
      <c r="L1033" s="56"/>
      <c r="M1033" s="47"/>
    </row>
    <row r="1034" spans="1:13" x14ac:dyDescent="0.2">
      <c r="A1034" s="55"/>
      <c r="B1034" s="51">
        <v>2023</v>
      </c>
      <c r="C1034" s="60">
        <v>8</v>
      </c>
      <c r="D1034" s="60">
        <v>2</v>
      </c>
      <c r="E1034" s="51">
        <v>11</v>
      </c>
      <c r="F1034" s="60">
        <v>0</v>
      </c>
      <c r="G1034" s="72">
        <v>0</v>
      </c>
      <c r="H1034" s="60">
        <v>33</v>
      </c>
      <c r="I1034" s="66">
        <v>5.5</v>
      </c>
      <c r="J1034" s="56"/>
      <c r="K1034" s="56"/>
      <c r="L1034" s="56"/>
      <c r="M1034" s="47"/>
    </row>
    <row r="1035" spans="1:13" x14ac:dyDescent="0.2">
      <c r="A1035" s="55"/>
      <c r="B1035" s="58" t="s">
        <v>8</v>
      </c>
      <c r="C1035" s="58">
        <f>SUM(C1030:C1034)</f>
        <v>33</v>
      </c>
      <c r="D1035" s="58">
        <f>SUM(D1030:D1034)</f>
        <v>9</v>
      </c>
      <c r="E1035" s="58">
        <v>27</v>
      </c>
      <c r="F1035" s="58">
        <f>SUM(F1030:F1034)</f>
        <v>0</v>
      </c>
      <c r="G1035" s="58">
        <f>SUM(G1030:G1034)</f>
        <v>0</v>
      </c>
      <c r="H1035" s="58">
        <f>SUM(H1030:H1034)</f>
        <v>154</v>
      </c>
      <c r="I1035" s="59">
        <f>H1035/(C1035-D1035)</f>
        <v>6.416666666666667</v>
      </c>
      <c r="J1035" s="58">
        <f>SUM(J1030:J1030)</f>
        <v>0</v>
      </c>
      <c r="K1035" s="58">
        <f>SUM(K1030:K1030)</f>
        <v>0</v>
      </c>
      <c r="L1035" s="58">
        <f>SUM(L1030:L1030)</f>
        <v>1</v>
      </c>
      <c r="M1035" s="47"/>
    </row>
    <row r="1037" spans="1:13" x14ac:dyDescent="0.2">
      <c r="A1037" s="55" t="s">
        <v>113</v>
      </c>
      <c r="B1037" s="56">
        <v>1996</v>
      </c>
      <c r="C1037" s="56">
        <v>1</v>
      </c>
      <c r="D1037" s="56">
        <v>0</v>
      </c>
      <c r="E1037" s="56">
        <v>4</v>
      </c>
      <c r="F1037" s="56">
        <v>0</v>
      </c>
      <c r="G1037" s="56">
        <v>0</v>
      </c>
      <c r="H1037" s="56">
        <v>4</v>
      </c>
      <c r="I1037" s="57">
        <v>4</v>
      </c>
      <c r="J1037" s="56">
        <v>0</v>
      </c>
      <c r="K1037" s="56" t="s">
        <v>6</v>
      </c>
      <c r="L1037" s="56">
        <v>1</v>
      </c>
    </row>
    <row r="1038" spans="1:13" x14ac:dyDescent="0.2">
      <c r="A1038" s="55"/>
      <c r="B1038" s="56">
        <v>1998</v>
      </c>
      <c r="C1038" s="56">
        <v>2</v>
      </c>
      <c r="D1038" s="56">
        <v>1</v>
      </c>
      <c r="E1038" s="56">
        <v>3</v>
      </c>
      <c r="F1038" s="56">
        <v>0</v>
      </c>
      <c r="G1038" s="56">
        <v>0</v>
      </c>
      <c r="H1038" s="56">
        <v>4</v>
      </c>
      <c r="I1038" s="57">
        <v>4</v>
      </c>
      <c r="J1038" s="56">
        <v>0</v>
      </c>
      <c r="K1038" s="56" t="s">
        <v>6</v>
      </c>
      <c r="L1038" s="56">
        <v>2</v>
      </c>
    </row>
    <row r="1039" spans="1:13" x14ac:dyDescent="0.2">
      <c r="A1039" s="55"/>
      <c r="B1039" s="56">
        <v>1999</v>
      </c>
      <c r="C1039" s="56">
        <v>1</v>
      </c>
      <c r="D1039" s="56">
        <v>0</v>
      </c>
      <c r="E1039" s="56">
        <v>33</v>
      </c>
      <c r="F1039" s="56">
        <v>0</v>
      </c>
      <c r="G1039" s="56">
        <v>0</v>
      </c>
      <c r="H1039" s="56">
        <v>33</v>
      </c>
      <c r="I1039" s="57">
        <v>33</v>
      </c>
      <c r="J1039" s="56">
        <v>0</v>
      </c>
      <c r="K1039" s="56" t="s">
        <v>6</v>
      </c>
      <c r="L1039" s="56">
        <v>1</v>
      </c>
    </row>
    <row r="1040" spans="1:13" x14ac:dyDescent="0.2">
      <c r="A1040" s="55"/>
      <c r="B1040" s="56">
        <v>2000</v>
      </c>
      <c r="C1040" s="56">
        <v>11</v>
      </c>
      <c r="D1040" s="56">
        <v>1</v>
      </c>
      <c r="E1040" s="56">
        <v>75</v>
      </c>
      <c r="F1040" s="56">
        <v>2</v>
      </c>
      <c r="G1040" s="56">
        <v>0</v>
      </c>
      <c r="H1040" s="56">
        <v>258</v>
      </c>
      <c r="I1040" s="57">
        <v>25.8</v>
      </c>
      <c r="J1040" s="56">
        <v>2</v>
      </c>
      <c r="K1040" s="56" t="s">
        <v>6</v>
      </c>
      <c r="L1040" s="56">
        <v>11</v>
      </c>
    </row>
    <row r="1041" spans="1:12" x14ac:dyDescent="0.2">
      <c r="A1041" s="55"/>
      <c r="B1041" s="56">
        <v>2001</v>
      </c>
      <c r="C1041" s="56">
        <v>1</v>
      </c>
      <c r="D1041" s="56">
        <v>1</v>
      </c>
      <c r="E1041" s="56" t="s">
        <v>73</v>
      </c>
      <c r="F1041" s="56">
        <v>0</v>
      </c>
      <c r="G1041" s="56">
        <v>0</v>
      </c>
      <c r="H1041" s="56">
        <v>16</v>
      </c>
      <c r="I1041" s="57" t="s">
        <v>6</v>
      </c>
      <c r="J1041" s="56">
        <v>0</v>
      </c>
      <c r="K1041" s="56" t="s">
        <v>6</v>
      </c>
      <c r="L1041" s="56">
        <v>1</v>
      </c>
    </row>
    <row r="1042" spans="1:12" x14ac:dyDescent="0.2">
      <c r="A1042" s="55"/>
      <c r="B1042" s="56">
        <v>2002</v>
      </c>
      <c r="C1042" s="56">
        <v>4</v>
      </c>
      <c r="D1042" s="56">
        <v>0</v>
      </c>
      <c r="E1042" s="56">
        <v>82</v>
      </c>
      <c r="F1042" s="56">
        <v>1</v>
      </c>
      <c r="G1042" s="56">
        <v>0</v>
      </c>
      <c r="H1042" s="56">
        <v>113</v>
      </c>
      <c r="I1042" s="57">
        <v>28.25</v>
      </c>
      <c r="J1042" s="56">
        <v>0</v>
      </c>
      <c r="K1042" s="56" t="s">
        <v>6</v>
      </c>
      <c r="L1042" s="56">
        <v>4</v>
      </c>
    </row>
    <row r="1043" spans="1:12" x14ac:dyDescent="0.2">
      <c r="A1043" s="55"/>
      <c r="B1043" s="56">
        <v>2003</v>
      </c>
      <c r="C1043" s="56">
        <v>2</v>
      </c>
      <c r="D1043" s="56">
        <v>0</v>
      </c>
      <c r="E1043" s="56">
        <v>75</v>
      </c>
      <c r="F1043" s="56">
        <v>2</v>
      </c>
      <c r="G1043" s="56">
        <v>0</v>
      </c>
      <c r="H1043" s="56">
        <v>143</v>
      </c>
      <c r="I1043" s="57">
        <v>71.5</v>
      </c>
      <c r="J1043" s="56">
        <v>0</v>
      </c>
      <c r="K1043" s="56" t="s">
        <v>6</v>
      </c>
      <c r="L1043" s="56">
        <v>3</v>
      </c>
    </row>
    <row r="1044" spans="1:12" x14ac:dyDescent="0.2">
      <c r="A1044" s="55"/>
      <c r="B1044" s="56">
        <v>2005</v>
      </c>
      <c r="C1044" s="56">
        <v>1</v>
      </c>
      <c r="D1044" s="56">
        <v>0</v>
      </c>
      <c r="E1044" s="56">
        <v>29</v>
      </c>
      <c r="F1044" s="56">
        <v>0</v>
      </c>
      <c r="G1044" s="56">
        <v>0</v>
      </c>
      <c r="H1044" s="56">
        <v>29</v>
      </c>
      <c r="I1044" s="57">
        <v>29</v>
      </c>
      <c r="J1044" s="56">
        <v>0</v>
      </c>
      <c r="K1044" s="56" t="s">
        <v>6</v>
      </c>
      <c r="L1044" s="56">
        <v>1</v>
      </c>
    </row>
    <row r="1045" spans="1:12" x14ac:dyDescent="0.2">
      <c r="A1045" s="55"/>
      <c r="B1045" s="56">
        <v>2009</v>
      </c>
      <c r="C1045" s="56">
        <v>3</v>
      </c>
      <c r="D1045" s="56">
        <v>0</v>
      </c>
      <c r="E1045" s="56">
        <v>12</v>
      </c>
      <c r="F1045" s="56">
        <v>0</v>
      </c>
      <c r="G1045" s="56">
        <v>0</v>
      </c>
      <c r="H1045" s="56">
        <v>26</v>
      </c>
      <c r="I1045" s="57">
        <v>8.67</v>
      </c>
      <c r="J1045" s="56">
        <v>1</v>
      </c>
      <c r="K1045" s="56" t="s">
        <v>6</v>
      </c>
      <c r="L1045" s="56">
        <v>3</v>
      </c>
    </row>
    <row r="1046" spans="1:12" ht="13.5" thickBot="1" x14ac:dyDescent="0.25">
      <c r="A1046" s="55"/>
      <c r="B1046" s="68" t="s">
        <v>8</v>
      </c>
      <c r="C1046" s="68">
        <v>26</v>
      </c>
      <c r="D1046" s="68">
        <v>3</v>
      </c>
      <c r="E1046" s="68">
        <v>82</v>
      </c>
      <c r="F1046" s="68">
        <v>5</v>
      </c>
      <c r="G1046" s="68">
        <v>0</v>
      </c>
      <c r="H1046" s="68">
        <v>626</v>
      </c>
      <c r="I1046" s="69">
        <v>27.22</v>
      </c>
      <c r="J1046" s="68">
        <v>3</v>
      </c>
      <c r="K1046" s="68" t="s">
        <v>6</v>
      </c>
      <c r="L1046" s="68">
        <v>27</v>
      </c>
    </row>
    <row r="1047" spans="1:12" x14ac:dyDescent="0.2">
      <c r="A1047" s="55"/>
      <c r="B1047" s="56"/>
      <c r="C1047" s="56"/>
      <c r="D1047" s="56"/>
      <c r="E1047" s="56"/>
      <c r="F1047" s="56"/>
      <c r="G1047" s="56"/>
      <c r="H1047" s="56"/>
      <c r="I1047" s="57"/>
      <c r="J1047" s="56"/>
      <c r="K1047" s="56"/>
      <c r="L1047" s="56"/>
    </row>
    <row r="1048" spans="1:12" x14ac:dyDescent="0.2">
      <c r="A1048" s="55" t="s">
        <v>115</v>
      </c>
      <c r="B1048" s="56">
        <v>1991</v>
      </c>
      <c r="C1048" s="56">
        <v>2</v>
      </c>
      <c r="D1048" s="56">
        <v>0</v>
      </c>
      <c r="E1048" s="56">
        <v>64</v>
      </c>
      <c r="F1048" s="56">
        <v>1</v>
      </c>
      <c r="G1048" s="56">
        <v>0</v>
      </c>
      <c r="H1048" s="56">
        <v>109</v>
      </c>
      <c r="I1048" s="62">
        <f t="shared" ref="I1048:I1049" si="93">H1048/(C1048-D1048)</f>
        <v>54.5</v>
      </c>
      <c r="J1048" s="56">
        <v>0</v>
      </c>
      <c r="K1048" s="56" t="s">
        <v>6</v>
      </c>
      <c r="L1048" s="56">
        <v>2</v>
      </c>
    </row>
    <row r="1049" spans="1:12" x14ac:dyDescent="0.2">
      <c r="A1049" s="55"/>
      <c r="B1049" s="56">
        <v>1992</v>
      </c>
      <c r="C1049" s="56">
        <v>8</v>
      </c>
      <c r="D1049" s="56">
        <v>0</v>
      </c>
      <c r="E1049" s="56">
        <v>61</v>
      </c>
      <c r="F1049" s="56">
        <v>1</v>
      </c>
      <c r="G1049" s="56">
        <v>0</v>
      </c>
      <c r="H1049" s="56">
        <v>179</v>
      </c>
      <c r="I1049" s="62">
        <f t="shared" si="93"/>
        <v>22.375</v>
      </c>
      <c r="J1049" s="56">
        <v>1</v>
      </c>
      <c r="K1049" s="56" t="s">
        <v>6</v>
      </c>
      <c r="L1049" s="56">
        <v>8</v>
      </c>
    </row>
    <row r="1050" spans="1:12" x14ac:dyDescent="0.2">
      <c r="A1050" s="55"/>
      <c r="B1050" s="51">
        <v>2019</v>
      </c>
      <c r="C1050" s="60">
        <v>1</v>
      </c>
      <c r="D1050" s="60">
        <v>0</v>
      </c>
      <c r="E1050" s="51">
        <v>53</v>
      </c>
      <c r="F1050" s="60">
        <v>1</v>
      </c>
      <c r="G1050" s="60">
        <v>0</v>
      </c>
      <c r="H1050" s="60">
        <v>53</v>
      </c>
      <c r="I1050" s="63">
        <f>H1050/(C1050-D1050)</f>
        <v>53</v>
      </c>
      <c r="J1050" s="56"/>
      <c r="K1050" s="56"/>
      <c r="L1050" s="56"/>
    </row>
    <row r="1051" spans="1:12" x14ac:dyDescent="0.2">
      <c r="A1051" s="55"/>
      <c r="B1051" s="72">
        <v>2020</v>
      </c>
      <c r="C1051" s="72">
        <v>5</v>
      </c>
      <c r="D1051" s="72">
        <v>1</v>
      </c>
      <c r="E1051" s="51">
        <v>25</v>
      </c>
      <c r="F1051" s="72">
        <v>0</v>
      </c>
      <c r="G1051" s="72">
        <v>0</v>
      </c>
      <c r="H1051" s="72">
        <v>60</v>
      </c>
      <c r="I1051" s="61">
        <v>15</v>
      </c>
      <c r="J1051" s="56"/>
      <c r="K1051" s="56"/>
      <c r="L1051" s="56"/>
    </row>
    <row r="1052" spans="1:12" x14ac:dyDescent="0.2">
      <c r="A1052" s="55"/>
      <c r="B1052" s="72">
        <v>2021</v>
      </c>
      <c r="C1052" s="72">
        <v>13</v>
      </c>
      <c r="D1052" s="72">
        <v>3</v>
      </c>
      <c r="E1052" s="51" t="s">
        <v>1016</v>
      </c>
      <c r="F1052" s="72">
        <v>6</v>
      </c>
      <c r="G1052" s="72">
        <v>0</v>
      </c>
      <c r="H1052" s="72">
        <v>499</v>
      </c>
      <c r="I1052" s="61">
        <v>49.9</v>
      </c>
      <c r="J1052" s="56"/>
      <c r="K1052" s="56"/>
      <c r="L1052" s="56"/>
    </row>
    <row r="1053" spans="1:12" x14ac:dyDescent="0.2">
      <c r="A1053" s="55"/>
      <c r="B1053" s="51">
        <v>2022</v>
      </c>
      <c r="C1053" s="72">
        <v>16</v>
      </c>
      <c r="D1053" s="72">
        <v>1</v>
      </c>
      <c r="E1053" s="51">
        <v>88</v>
      </c>
      <c r="F1053" s="72">
        <v>2</v>
      </c>
      <c r="G1053" s="72">
        <v>0</v>
      </c>
      <c r="H1053" s="72">
        <v>353</v>
      </c>
      <c r="I1053" s="66">
        <f t="shared" ref="I1053" si="94">H1053/(C1053-D1053)</f>
        <v>23.533333333333335</v>
      </c>
      <c r="J1053" s="56"/>
      <c r="K1053" s="56"/>
      <c r="L1053" s="56"/>
    </row>
    <row r="1054" spans="1:12" x14ac:dyDescent="0.2">
      <c r="A1054" s="55"/>
      <c r="B1054" s="51">
        <v>2023</v>
      </c>
      <c r="C1054" s="60">
        <v>6</v>
      </c>
      <c r="D1054" s="60">
        <v>1</v>
      </c>
      <c r="E1054" s="51">
        <v>23</v>
      </c>
      <c r="F1054" s="60">
        <v>0</v>
      </c>
      <c r="G1054" s="72">
        <v>0</v>
      </c>
      <c r="H1054" s="60">
        <v>62</v>
      </c>
      <c r="I1054" s="66">
        <v>12.4</v>
      </c>
      <c r="J1054" s="56"/>
      <c r="K1054" s="56"/>
      <c r="L1054" s="56"/>
    </row>
    <row r="1055" spans="1:12" ht="13.5" thickBot="1" x14ac:dyDescent="0.25">
      <c r="A1055" s="55"/>
      <c r="B1055" s="68" t="s">
        <v>8</v>
      </c>
      <c r="C1055" s="68">
        <f>SUM(C1048:C1054)</f>
        <v>51</v>
      </c>
      <c r="D1055" s="68">
        <f>SUM(D1048:D1054)</f>
        <v>6</v>
      </c>
      <c r="E1055" s="68">
        <v>88</v>
      </c>
      <c r="F1055" s="68">
        <f>SUM(F1048:F1054)</f>
        <v>11</v>
      </c>
      <c r="G1055" s="68">
        <f>SUM(G1048:G1054)</f>
        <v>0</v>
      </c>
      <c r="H1055" s="68">
        <f>SUM(H1048:H1054)</f>
        <v>1315</v>
      </c>
      <c r="I1055" s="69">
        <f>H1055/(C1055-D1055)</f>
        <v>29.222222222222221</v>
      </c>
      <c r="J1055" s="68"/>
      <c r="K1055" s="68"/>
      <c r="L1055" s="68"/>
    </row>
    <row r="1056" spans="1:12" x14ac:dyDescent="0.2">
      <c r="A1056" s="55"/>
      <c r="B1056" s="56"/>
      <c r="C1056" s="56"/>
      <c r="D1056" s="56"/>
      <c r="E1056" s="56"/>
      <c r="F1056" s="56"/>
      <c r="G1056" s="56"/>
      <c r="H1056" s="56"/>
      <c r="I1056" s="57"/>
      <c r="J1056" s="56"/>
      <c r="K1056" s="56"/>
      <c r="L1056" s="56"/>
    </row>
    <row r="1057" spans="1:12" x14ac:dyDescent="0.2">
      <c r="A1057" s="55" t="s">
        <v>114</v>
      </c>
      <c r="B1057" s="56">
        <v>1991</v>
      </c>
      <c r="C1057" s="56">
        <v>3</v>
      </c>
      <c r="D1057" s="56">
        <v>0</v>
      </c>
      <c r="E1057" s="56">
        <v>22</v>
      </c>
      <c r="F1057" s="56">
        <v>0</v>
      </c>
      <c r="G1057" s="56">
        <v>0</v>
      </c>
      <c r="H1057" s="56">
        <v>34</v>
      </c>
      <c r="I1057" s="57">
        <v>11.33</v>
      </c>
      <c r="J1057" s="56">
        <v>0</v>
      </c>
      <c r="K1057" s="56" t="s">
        <v>6</v>
      </c>
      <c r="L1057" s="56">
        <v>3</v>
      </c>
    </row>
    <row r="1058" spans="1:12" x14ac:dyDescent="0.2">
      <c r="A1058" s="55"/>
      <c r="B1058" s="56">
        <v>1992</v>
      </c>
      <c r="C1058" s="56">
        <v>5</v>
      </c>
      <c r="D1058" s="56">
        <v>0</v>
      </c>
      <c r="E1058" s="56">
        <v>29</v>
      </c>
      <c r="F1058" s="56">
        <v>0</v>
      </c>
      <c r="G1058" s="56">
        <v>0</v>
      </c>
      <c r="H1058" s="56">
        <v>77</v>
      </c>
      <c r="I1058" s="57">
        <v>15.4</v>
      </c>
      <c r="J1058" s="56">
        <v>2</v>
      </c>
      <c r="K1058" s="56" t="s">
        <v>6</v>
      </c>
      <c r="L1058" s="56">
        <v>5</v>
      </c>
    </row>
    <row r="1059" spans="1:12" x14ac:dyDescent="0.2">
      <c r="A1059" s="55"/>
      <c r="B1059" s="56">
        <v>1993</v>
      </c>
      <c r="C1059" s="56">
        <v>17</v>
      </c>
      <c r="D1059" s="56">
        <v>3</v>
      </c>
      <c r="E1059" s="56" t="s">
        <v>95</v>
      </c>
      <c r="F1059" s="56">
        <v>1</v>
      </c>
      <c r="G1059" s="56">
        <v>0</v>
      </c>
      <c r="H1059" s="56">
        <v>247</v>
      </c>
      <c r="I1059" s="57">
        <v>17.64</v>
      </c>
      <c r="J1059" s="56">
        <v>4</v>
      </c>
      <c r="K1059" s="56" t="s">
        <v>6</v>
      </c>
      <c r="L1059" s="56">
        <v>19</v>
      </c>
    </row>
    <row r="1060" spans="1:12" ht="13.5" thickBot="1" x14ac:dyDescent="0.25">
      <c r="A1060" s="55"/>
      <c r="B1060" s="68" t="s">
        <v>8</v>
      </c>
      <c r="C1060" s="68">
        <v>25</v>
      </c>
      <c r="D1060" s="68">
        <v>3</v>
      </c>
      <c r="E1060" s="68" t="s">
        <v>95</v>
      </c>
      <c r="F1060" s="68">
        <v>1</v>
      </c>
      <c r="G1060" s="68">
        <v>0</v>
      </c>
      <c r="H1060" s="68">
        <v>358</v>
      </c>
      <c r="I1060" s="69">
        <v>16.27</v>
      </c>
      <c r="J1060" s="68">
        <v>6</v>
      </c>
      <c r="K1060" s="68" t="s">
        <v>6</v>
      </c>
      <c r="L1060" s="68">
        <v>27</v>
      </c>
    </row>
    <row r="1061" spans="1:12" x14ac:dyDescent="0.2">
      <c r="A1061" s="55"/>
      <c r="B1061" s="56"/>
      <c r="C1061" s="56"/>
      <c r="D1061" s="56"/>
      <c r="E1061" s="56"/>
      <c r="F1061" s="56"/>
      <c r="G1061" s="56"/>
      <c r="H1061" s="56"/>
      <c r="I1061" s="57"/>
      <c r="J1061" s="56"/>
      <c r="K1061" s="56"/>
      <c r="L1061" s="56"/>
    </row>
    <row r="1062" spans="1:12" x14ac:dyDescent="0.2">
      <c r="A1062" s="55" t="s">
        <v>574</v>
      </c>
      <c r="B1062" s="56">
        <v>1996</v>
      </c>
      <c r="C1062" s="56">
        <v>1</v>
      </c>
      <c r="D1062" s="56">
        <v>0</v>
      </c>
      <c r="E1062" s="56">
        <v>0</v>
      </c>
      <c r="F1062" s="56">
        <v>0</v>
      </c>
      <c r="G1062" s="56">
        <v>0</v>
      </c>
      <c r="H1062" s="56">
        <v>0</v>
      </c>
      <c r="I1062" s="57">
        <v>0</v>
      </c>
      <c r="J1062" s="56">
        <v>0</v>
      </c>
      <c r="K1062" s="56" t="s">
        <v>6</v>
      </c>
      <c r="L1062" s="56">
        <v>1</v>
      </c>
    </row>
    <row r="1063" spans="1:12" x14ac:dyDescent="0.2">
      <c r="A1063" s="55"/>
      <c r="B1063" s="56">
        <v>2000</v>
      </c>
      <c r="C1063" s="56">
        <v>0</v>
      </c>
      <c r="D1063" s="56" t="s">
        <v>6</v>
      </c>
      <c r="E1063" s="56" t="s">
        <v>6</v>
      </c>
      <c r="F1063" s="56" t="s">
        <v>6</v>
      </c>
      <c r="G1063" s="56" t="s">
        <v>6</v>
      </c>
      <c r="H1063" s="56" t="s">
        <v>6</v>
      </c>
      <c r="I1063" s="57" t="s">
        <v>6</v>
      </c>
      <c r="J1063" s="56">
        <v>0</v>
      </c>
      <c r="K1063" s="56" t="s">
        <v>6</v>
      </c>
      <c r="L1063" s="56">
        <v>1</v>
      </c>
    </row>
    <row r="1064" spans="1:12" ht="13.5" thickBot="1" x14ac:dyDescent="0.25">
      <c r="A1064" s="55"/>
      <c r="B1064" s="68" t="s">
        <v>8</v>
      </c>
      <c r="C1064" s="68">
        <v>1</v>
      </c>
      <c r="D1064" s="68">
        <v>0</v>
      </c>
      <c r="E1064" s="68">
        <v>0</v>
      </c>
      <c r="F1064" s="68">
        <v>0</v>
      </c>
      <c r="G1064" s="68">
        <v>0</v>
      </c>
      <c r="H1064" s="68">
        <v>0</v>
      </c>
      <c r="I1064" s="69">
        <v>0</v>
      </c>
      <c r="J1064" s="68">
        <v>0</v>
      </c>
      <c r="K1064" s="68" t="s">
        <v>6</v>
      </c>
      <c r="L1064" s="68">
        <v>2</v>
      </c>
    </row>
    <row r="1065" spans="1:12" x14ac:dyDescent="0.2">
      <c r="A1065" s="55"/>
      <c r="B1065" s="56"/>
      <c r="C1065" s="56"/>
      <c r="D1065" s="56"/>
      <c r="E1065" s="56"/>
      <c r="F1065" s="56"/>
      <c r="G1065" s="56"/>
      <c r="H1065" s="56"/>
      <c r="I1065" s="57"/>
      <c r="J1065" s="56"/>
      <c r="K1065" s="56"/>
      <c r="L1065" s="56"/>
    </row>
    <row r="1066" spans="1:12" x14ac:dyDescent="0.2">
      <c r="A1066" s="55" t="s">
        <v>1308</v>
      </c>
      <c r="B1066" s="47">
        <v>2018</v>
      </c>
      <c r="C1066" s="60">
        <v>5</v>
      </c>
      <c r="D1066" s="60">
        <v>1</v>
      </c>
      <c r="E1066" s="51">
        <v>8</v>
      </c>
      <c r="F1066" s="60">
        <v>0</v>
      </c>
      <c r="G1066" s="60">
        <v>0</v>
      </c>
      <c r="H1066" s="60">
        <v>17</v>
      </c>
      <c r="I1066" s="63">
        <f>H1066/(C1066-D1066)</f>
        <v>4.25</v>
      </c>
      <c r="J1066" s="56"/>
      <c r="K1066" s="56"/>
      <c r="L1066" s="47">
        <v>1</v>
      </c>
    </row>
    <row r="1067" spans="1:12" x14ac:dyDescent="0.2">
      <c r="A1067" s="55"/>
      <c r="B1067" s="51">
        <v>2019</v>
      </c>
      <c r="C1067" s="60">
        <v>12</v>
      </c>
      <c r="D1067" s="60">
        <v>1</v>
      </c>
      <c r="E1067" s="51">
        <v>15</v>
      </c>
      <c r="F1067" s="60">
        <v>0</v>
      </c>
      <c r="G1067" s="60">
        <v>0</v>
      </c>
      <c r="H1067" s="60">
        <v>56</v>
      </c>
      <c r="I1067" s="61">
        <v>5.09</v>
      </c>
      <c r="J1067" s="56"/>
      <c r="K1067" s="56"/>
      <c r="L1067" s="47"/>
    </row>
    <row r="1068" spans="1:12" x14ac:dyDescent="0.2">
      <c r="A1068" s="55"/>
      <c r="B1068" s="72">
        <v>2020</v>
      </c>
      <c r="C1068" s="72">
        <v>5</v>
      </c>
      <c r="D1068" s="72">
        <v>0</v>
      </c>
      <c r="E1068" s="51">
        <v>12</v>
      </c>
      <c r="F1068" s="72">
        <v>0</v>
      </c>
      <c r="G1068" s="72">
        <v>0</v>
      </c>
      <c r="H1068" s="72">
        <v>20</v>
      </c>
      <c r="I1068" s="61">
        <v>4</v>
      </c>
      <c r="J1068" s="56"/>
      <c r="K1068" s="56"/>
      <c r="L1068" s="47"/>
    </row>
    <row r="1069" spans="1:12" x14ac:dyDescent="0.2">
      <c r="A1069" s="55"/>
      <c r="B1069" s="72">
        <v>2021</v>
      </c>
      <c r="C1069" s="72">
        <v>13</v>
      </c>
      <c r="D1069" s="72">
        <v>3</v>
      </c>
      <c r="E1069" s="51" t="s">
        <v>1381</v>
      </c>
      <c r="F1069" s="72">
        <v>1</v>
      </c>
      <c r="G1069" s="72">
        <v>0</v>
      </c>
      <c r="H1069" s="72">
        <v>218</v>
      </c>
      <c r="I1069" s="61">
        <v>21.8</v>
      </c>
      <c r="J1069" s="56"/>
      <c r="K1069" s="56"/>
      <c r="L1069" s="47"/>
    </row>
    <row r="1070" spans="1:12" x14ac:dyDescent="0.2">
      <c r="A1070" s="55"/>
      <c r="B1070" s="51">
        <v>2022</v>
      </c>
      <c r="C1070" s="72">
        <v>8</v>
      </c>
      <c r="D1070" s="72">
        <v>0</v>
      </c>
      <c r="E1070" s="51">
        <v>26</v>
      </c>
      <c r="F1070" s="72">
        <v>0</v>
      </c>
      <c r="G1070" s="72">
        <v>0</v>
      </c>
      <c r="H1070" s="72">
        <v>89</v>
      </c>
      <c r="I1070" s="66">
        <f t="shared" ref="I1070" si="95">H1070/(C1070-D1070)</f>
        <v>11.125</v>
      </c>
      <c r="J1070" s="56"/>
      <c r="K1070" s="56"/>
      <c r="L1070" s="47"/>
    </row>
    <row r="1071" spans="1:12" x14ac:dyDescent="0.2">
      <c r="A1071" s="55"/>
      <c r="B1071" s="51">
        <v>2023</v>
      </c>
      <c r="C1071" s="60">
        <v>2</v>
      </c>
      <c r="D1071" s="60">
        <v>1</v>
      </c>
      <c r="E1071" s="51" t="s">
        <v>51</v>
      </c>
      <c r="F1071" s="60">
        <v>0</v>
      </c>
      <c r="G1071" s="72">
        <v>0</v>
      </c>
      <c r="H1071" s="60">
        <v>55</v>
      </c>
      <c r="I1071" s="66">
        <v>55</v>
      </c>
      <c r="J1071" s="56"/>
      <c r="K1071" s="56"/>
      <c r="L1071" s="47"/>
    </row>
    <row r="1072" spans="1:12" ht="13.5" thickBot="1" x14ac:dyDescent="0.25">
      <c r="A1072" s="55"/>
      <c r="B1072" s="68" t="s">
        <v>8</v>
      </c>
      <c r="C1072" s="68">
        <f>SUM(C1066:C1071)</f>
        <v>45</v>
      </c>
      <c r="D1072" s="68">
        <f>SUM(D1066:D1071)</f>
        <v>6</v>
      </c>
      <c r="E1072" s="68" t="s">
        <v>1381</v>
      </c>
      <c r="F1072" s="68">
        <f>SUM(F1066:F1071)</f>
        <v>1</v>
      </c>
      <c r="G1072" s="68">
        <f>SUM(G1066:G1071)</f>
        <v>0</v>
      </c>
      <c r="H1072" s="68">
        <f>SUM(H1066:H1071)</f>
        <v>455</v>
      </c>
      <c r="I1072" s="69">
        <f>H1072/(C1072-D1072)</f>
        <v>11.666666666666666</v>
      </c>
      <c r="J1072" s="68"/>
      <c r="K1072" s="68"/>
      <c r="L1072" s="68"/>
    </row>
    <row r="1073" spans="1:12" x14ac:dyDescent="0.2">
      <c r="A1073" s="55"/>
      <c r="B1073" s="56"/>
      <c r="C1073" s="56"/>
      <c r="D1073" s="56"/>
      <c r="E1073" s="56"/>
      <c r="F1073" s="56"/>
      <c r="G1073" s="56"/>
      <c r="H1073" s="56"/>
      <c r="I1073" s="57"/>
      <c r="J1073" s="56"/>
      <c r="K1073" s="56"/>
      <c r="L1073" s="56"/>
    </row>
    <row r="1074" spans="1:12" x14ac:dyDescent="0.2">
      <c r="A1074" s="55" t="s">
        <v>575</v>
      </c>
      <c r="B1074" s="56">
        <v>1995</v>
      </c>
      <c r="C1074" s="56">
        <v>1</v>
      </c>
      <c r="D1074" s="56">
        <v>1</v>
      </c>
      <c r="E1074" s="56" t="s">
        <v>12</v>
      </c>
      <c r="F1074" s="56">
        <v>0</v>
      </c>
      <c r="G1074" s="56">
        <v>0</v>
      </c>
      <c r="H1074" s="56">
        <v>0</v>
      </c>
      <c r="I1074" s="57" t="s">
        <v>6</v>
      </c>
      <c r="J1074" s="56">
        <v>0</v>
      </c>
      <c r="K1074" s="56" t="s">
        <v>6</v>
      </c>
      <c r="L1074" s="56">
        <v>1</v>
      </c>
    </row>
    <row r="1075" spans="1:12" x14ac:dyDescent="0.2">
      <c r="A1075" s="55"/>
      <c r="B1075" s="56">
        <v>1998</v>
      </c>
      <c r="C1075" s="56">
        <v>2</v>
      </c>
      <c r="D1075" s="56">
        <v>0</v>
      </c>
      <c r="E1075" s="56">
        <v>0</v>
      </c>
      <c r="F1075" s="56">
        <v>0</v>
      </c>
      <c r="G1075" s="56">
        <v>0</v>
      </c>
      <c r="H1075" s="56">
        <v>0</v>
      </c>
      <c r="I1075" s="57">
        <v>0</v>
      </c>
      <c r="J1075" s="56">
        <v>0</v>
      </c>
      <c r="K1075" s="56" t="s">
        <v>6</v>
      </c>
      <c r="L1075" s="56">
        <v>2</v>
      </c>
    </row>
    <row r="1076" spans="1:12" ht="13.5" thickBot="1" x14ac:dyDescent="0.25">
      <c r="A1076" s="55"/>
      <c r="B1076" s="68" t="s">
        <v>8</v>
      </c>
      <c r="C1076" s="68">
        <v>3</v>
      </c>
      <c r="D1076" s="68">
        <v>1</v>
      </c>
      <c r="E1076" s="68">
        <v>0</v>
      </c>
      <c r="F1076" s="68">
        <v>0</v>
      </c>
      <c r="G1076" s="68">
        <v>0</v>
      </c>
      <c r="H1076" s="68">
        <v>0</v>
      </c>
      <c r="I1076" s="69">
        <v>0</v>
      </c>
      <c r="J1076" s="68">
        <v>0</v>
      </c>
      <c r="K1076" s="68" t="s">
        <v>6</v>
      </c>
      <c r="L1076" s="68">
        <v>3</v>
      </c>
    </row>
    <row r="1077" spans="1:12" x14ac:dyDescent="0.2">
      <c r="A1077" s="55"/>
      <c r="B1077" s="56"/>
      <c r="C1077" s="56"/>
      <c r="D1077" s="56"/>
      <c r="E1077" s="56"/>
      <c r="F1077" s="56"/>
      <c r="G1077" s="56"/>
      <c r="H1077" s="56"/>
      <c r="I1077" s="57"/>
      <c r="J1077" s="56"/>
      <c r="K1077" s="56"/>
      <c r="L1077" s="56"/>
    </row>
    <row r="1078" spans="1:12" x14ac:dyDescent="0.2">
      <c r="A1078" s="55" t="s">
        <v>577</v>
      </c>
      <c r="B1078" s="56">
        <v>1993</v>
      </c>
      <c r="C1078" s="56">
        <v>1</v>
      </c>
      <c r="D1078" s="56">
        <v>0</v>
      </c>
      <c r="E1078" s="56">
        <v>2</v>
      </c>
      <c r="F1078" s="56">
        <v>0</v>
      </c>
      <c r="G1078" s="56">
        <v>0</v>
      </c>
      <c r="H1078" s="56">
        <v>2</v>
      </c>
      <c r="I1078" s="57">
        <v>2</v>
      </c>
      <c r="J1078" s="56">
        <v>0</v>
      </c>
      <c r="K1078" s="56" t="s">
        <v>6</v>
      </c>
      <c r="L1078" s="56">
        <v>1</v>
      </c>
    </row>
    <row r="1079" spans="1:12" x14ac:dyDescent="0.2">
      <c r="A1079" s="55"/>
      <c r="B1079" s="56"/>
      <c r="C1079" s="56"/>
      <c r="D1079" s="56"/>
      <c r="E1079" s="56"/>
      <c r="F1079" s="56"/>
      <c r="G1079" s="56"/>
      <c r="H1079" s="56"/>
      <c r="I1079" s="57"/>
      <c r="J1079" s="56"/>
      <c r="K1079" s="56"/>
      <c r="L1079" s="56"/>
    </row>
    <row r="1080" spans="1:12" x14ac:dyDescent="0.2">
      <c r="A1080" s="55" t="s">
        <v>1115</v>
      </c>
      <c r="B1080" s="56">
        <v>2011</v>
      </c>
      <c r="C1080" s="47">
        <v>1</v>
      </c>
      <c r="D1080" s="47">
        <v>0</v>
      </c>
      <c r="E1080" s="51">
        <v>19</v>
      </c>
      <c r="F1080" s="47">
        <v>0</v>
      </c>
      <c r="G1080" s="47">
        <v>0</v>
      </c>
      <c r="H1080" s="47">
        <v>19</v>
      </c>
      <c r="I1080" s="57">
        <f t="shared" ref="I1080" si="96">H1080/(C1080-D1080)</f>
        <v>19</v>
      </c>
      <c r="J1080" s="56"/>
      <c r="K1080" s="56"/>
      <c r="L1080" s="56"/>
    </row>
    <row r="1081" spans="1:12" x14ac:dyDescent="0.2">
      <c r="A1081" s="55"/>
      <c r="B1081" s="58" t="s">
        <v>8</v>
      </c>
      <c r="C1081" s="58">
        <f>SUM(C1080:C1080)</f>
        <v>1</v>
      </c>
      <c r="D1081" s="58">
        <f>SUM(D1080:D1080)</f>
        <v>0</v>
      </c>
      <c r="E1081" s="58">
        <v>19</v>
      </c>
      <c r="F1081" s="58">
        <f>SUM(F1080:F1080)</f>
        <v>0</v>
      </c>
      <c r="G1081" s="58">
        <f>SUM(G1080:G1080)</f>
        <v>0</v>
      </c>
      <c r="H1081" s="58">
        <f>SUM(H1080:H1080)</f>
        <v>19</v>
      </c>
      <c r="I1081" s="59">
        <f>H1081/(C1081-D1081)</f>
        <v>19</v>
      </c>
      <c r="J1081" s="58">
        <v>7</v>
      </c>
      <c r="K1081" s="58" t="s">
        <v>6</v>
      </c>
      <c r="L1081" s="58">
        <f>SUM(L1080:L1080)</f>
        <v>0</v>
      </c>
    </row>
    <row r="1082" spans="1:12" x14ac:dyDescent="0.2">
      <c r="A1082" s="55"/>
      <c r="B1082" s="56"/>
      <c r="C1082" s="56"/>
      <c r="D1082" s="56"/>
      <c r="E1082" s="56"/>
      <c r="F1082" s="56"/>
      <c r="G1082" s="56"/>
      <c r="H1082" s="56"/>
      <c r="I1082" s="57"/>
      <c r="J1082" s="56"/>
      <c r="K1082" s="56"/>
      <c r="L1082" s="56"/>
    </row>
    <row r="1083" spans="1:12" x14ac:dyDescent="0.2">
      <c r="A1083" s="55" t="s">
        <v>578</v>
      </c>
      <c r="B1083" s="56">
        <v>1994</v>
      </c>
      <c r="C1083" s="56">
        <v>1</v>
      </c>
      <c r="D1083" s="56">
        <v>0</v>
      </c>
      <c r="E1083" s="56">
        <v>5</v>
      </c>
      <c r="F1083" s="56">
        <v>0</v>
      </c>
      <c r="G1083" s="56">
        <v>0</v>
      </c>
      <c r="H1083" s="56">
        <v>5</v>
      </c>
      <c r="I1083" s="57">
        <v>5</v>
      </c>
      <c r="J1083" s="56">
        <v>1</v>
      </c>
      <c r="K1083" s="56" t="s">
        <v>6</v>
      </c>
      <c r="L1083" s="56">
        <v>1</v>
      </c>
    </row>
    <row r="1084" spans="1:12" x14ac:dyDescent="0.2">
      <c r="A1084" s="55"/>
      <c r="B1084" s="56"/>
      <c r="C1084" s="56"/>
      <c r="D1084" s="56"/>
      <c r="E1084" s="56"/>
      <c r="F1084" s="56"/>
      <c r="G1084" s="56"/>
      <c r="H1084" s="56"/>
      <c r="I1084" s="57"/>
      <c r="J1084" s="56"/>
      <c r="K1084" s="56"/>
      <c r="L1084" s="56"/>
    </row>
    <row r="1085" spans="1:12" x14ac:dyDescent="0.2">
      <c r="A1085" s="55" t="s">
        <v>579</v>
      </c>
      <c r="B1085" s="56">
        <v>2006</v>
      </c>
      <c r="C1085" s="56">
        <v>1</v>
      </c>
      <c r="D1085" s="56">
        <v>0</v>
      </c>
      <c r="E1085" s="56">
        <v>11</v>
      </c>
      <c r="F1085" s="56">
        <v>0</v>
      </c>
      <c r="G1085" s="56">
        <v>0</v>
      </c>
      <c r="H1085" s="56">
        <v>11</v>
      </c>
      <c r="I1085" s="57">
        <v>11</v>
      </c>
      <c r="J1085" s="56">
        <v>0</v>
      </c>
      <c r="K1085" s="56" t="s">
        <v>6</v>
      </c>
      <c r="L1085" s="56">
        <v>1</v>
      </c>
    </row>
    <row r="1086" spans="1:12" x14ac:dyDescent="0.2">
      <c r="A1086" s="55"/>
      <c r="B1086" s="56">
        <v>2007</v>
      </c>
      <c r="C1086" s="56">
        <v>2</v>
      </c>
      <c r="D1086" s="56">
        <v>0</v>
      </c>
      <c r="E1086" s="56">
        <v>16</v>
      </c>
      <c r="F1086" s="56">
        <v>0</v>
      </c>
      <c r="G1086" s="56">
        <v>0</v>
      </c>
      <c r="H1086" s="56">
        <v>19</v>
      </c>
      <c r="I1086" s="57">
        <v>9.5</v>
      </c>
      <c r="J1086" s="56">
        <v>0</v>
      </c>
      <c r="K1086" s="56" t="s">
        <v>6</v>
      </c>
      <c r="L1086" s="56">
        <v>3</v>
      </c>
    </row>
    <row r="1087" spans="1:12" x14ac:dyDescent="0.2">
      <c r="A1087" s="55"/>
      <c r="B1087" s="56">
        <v>2008</v>
      </c>
      <c r="C1087" s="56">
        <v>3</v>
      </c>
      <c r="D1087" s="56">
        <v>0</v>
      </c>
      <c r="E1087" s="56">
        <v>44</v>
      </c>
      <c r="F1087" s="56">
        <v>0</v>
      </c>
      <c r="G1087" s="56">
        <v>0</v>
      </c>
      <c r="H1087" s="56">
        <v>59</v>
      </c>
      <c r="I1087" s="57">
        <v>19.670000000000002</v>
      </c>
      <c r="J1087" s="56">
        <v>0</v>
      </c>
      <c r="K1087" s="56" t="s">
        <v>6</v>
      </c>
      <c r="L1087" s="56">
        <v>4</v>
      </c>
    </row>
    <row r="1088" spans="1:12" ht="13.5" thickBot="1" x14ac:dyDescent="0.25">
      <c r="A1088" s="55"/>
      <c r="B1088" s="68" t="s">
        <v>8</v>
      </c>
      <c r="C1088" s="68">
        <v>6</v>
      </c>
      <c r="D1088" s="68">
        <v>0</v>
      </c>
      <c r="E1088" s="68">
        <v>44</v>
      </c>
      <c r="F1088" s="68">
        <v>0</v>
      </c>
      <c r="G1088" s="68">
        <v>0</v>
      </c>
      <c r="H1088" s="68">
        <v>89</v>
      </c>
      <c r="I1088" s="69">
        <v>14.83</v>
      </c>
      <c r="J1088" s="68">
        <v>0</v>
      </c>
      <c r="K1088" s="68" t="s">
        <v>6</v>
      </c>
      <c r="L1088" s="68">
        <v>8</v>
      </c>
    </row>
    <row r="1089" spans="1:12" x14ac:dyDescent="0.2">
      <c r="A1089" s="55"/>
      <c r="B1089" s="56"/>
      <c r="C1089" s="56"/>
      <c r="D1089" s="56"/>
      <c r="E1089" s="56"/>
      <c r="F1089" s="56"/>
      <c r="G1089" s="56"/>
      <c r="H1089" s="56"/>
      <c r="I1089" s="57"/>
      <c r="J1089" s="56"/>
      <c r="K1089" s="56"/>
      <c r="L1089" s="56"/>
    </row>
    <row r="1090" spans="1:12" x14ac:dyDescent="0.2">
      <c r="A1090" s="55" t="s">
        <v>120</v>
      </c>
      <c r="B1090" s="56">
        <v>1991</v>
      </c>
      <c r="C1090" s="56">
        <v>15</v>
      </c>
      <c r="D1090" s="56">
        <v>2</v>
      </c>
      <c r="E1090" s="56">
        <v>14</v>
      </c>
      <c r="F1090" s="56">
        <v>0</v>
      </c>
      <c r="G1090" s="56">
        <v>0</v>
      </c>
      <c r="H1090" s="56">
        <v>57</v>
      </c>
      <c r="I1090" s="57">
        <v>4.38</v>
      </c>
      <c r="J1090" s="56">
        <v>6</v>
      </c>
      <c r="K1090" s="56" t="s">
        <v>6</v>
      </c>
      <c r="L1090" s="56">
        <v>16</v>
      </c>
    </row>
    <row r="1091" spans="1:12" x14ac:dyDescent="0.2">
      <c r="A1091" s="55"/>
      <c r="B1091" s="56">
        <v>1992</v>
      </c>
      <c r="C1091" s="56">
        <v>21</v>
      </c>
      <c r="D1091" s="56">
        <v>1</v>
      </c>
      <c r="E1091" s="56" t="s">
        <v>93</v>
      </c>
      <c r="F1091" s="56">
        <v>0</v>
      </c>
      <c r="G1091" s="56">
        <v>0</v>
      </c>
      <c r="H1091" s="56">
        <v>151</v>
      </c>
      <c r="I1091" s="57">
        <v>7.55</v>
      </c>
      <c r="J1091" s="56">
        <v>4</v>
      </c>
      <c r="K1091" s="56" t="s">
        <v>6</v>
      </c>
      <c r="L1091" s="56">
        <v>21</v>
      </c>
    </row>
    <row r="1092" spans="1:12" x14ac:dyDescent="0.2">
      <c r="A1092" s="55"/>
      <c r="B1092" s="56">
        <v>1993</v>
      </c>
      <c r="C1092" s="56">
        <v>18</v>
      </c>
      <c r="D1092" s="56">
        <v>5</v>
      </c>
      <c r="E1092" s="56" t="s">
        <v>502</v>
      </c>
      <c r="F1092" s="56">
        <v>1</v>
      </c>
      <c r="G1092" s="56">
        <v>0</v>
      </c>
      <c r="H1092" s="56">
        <v>195</v>
      </c>
      <c r="I1092" s="57">
        <v>15</v>
      </c>
      <c r="J1092" s="56">
        <v>4</v>
      </c>
      <c r="K1092" s="56" t="s">
        <v>6</v>
      </c>
      <c r="L1092" s="56">
        <v>19</v>
      </c>
    </row>
    <row r="1093" spans="1:12" x14ac:dyDescent="0.2">
      <c r="A1093" s="55"/>
      <c r="B1093" s="56">
        <v>1994</v>
      </c>
      <c r="C1093" s="56">
        <v>14</v>
      </c>
      <c r="D1093" s="56">
        <v>0</v>
      </c>
      <c r="E1093" s="56">
        <v>37</v>
      </c>
      <c r="F1093" s="56">
        <v>0</v>
      </c>
      <c r="G1093" s="56">
        <v>0</v>
      </c>
      <c r="H1093" s="56">
        <v>150</v>
      </c>
      <c r="I1093" s="57">
        <v>10.71</v>
      </c>
      <c r="J1093" s="56">
        <v>4</v>
      </c>
      <c r="K1093" s="56" t="s">
        <v>6</v>
      </c>
      <c r="L1093" s="56">
        <v>14</v>
      </c>
    </row>
    <row r="1094" spans="1:12" x14ac:dyDescent="0.2">
      <c r="A1094" s="55"/>
      <c r="B1094" s="56">
        <v>1995</v>
      </c>
      <c r="C1094" s="56">
        <v>13</v>
      </c>
      <c r="D1094" s="56">
        <v>1</v>
      </c>
      <c r="E1094" s="56" t="s">
        <v>483</v>
      </c>
      <c r="F1094" s="56">
        <v>0</v>
      </c>
      <c r="G1094" s="56">
        <v>0</v>
      </c>
      <c r="H1094" s="56">
        <v>92</v>
      </c>
      <c r="I1094" s="57">
        <v>7.67</v>
      </c>
      <c r="J1094" s="56">
        <v>1</v>
      </c>
      <c r="K1094" s="56" t="s">
        <v>6</v>
      </c>
      <c r="L1094" s="56">
        <v>16</v>
      </c>
    </row>
    <row r="1095" spans="1:12" x14ac:dyDescent="0.2">
      <c r="A1095" s="55"/>
      <c r="B1095" s="56">
        <v>1996</v>
      </c>
      <c r="C1095" s="56">
        <v>5</v>
      </c>
      <c r="D1095" s="56">
        <v>1</v>
      </c>
      <c r="E1095" s="56">
        <v>9</v>
      </c>
      <c r="F1095" s="56">
        <v>0</v>
      </c>
      <c r="G1095" s="56">
        <v>0</v>
      </c>
      <c r="H1095" s="56">
        <v>28</v>
      </c>
      <c r="I1095" s="57">
        <v>7</v>
      </c>
      <c r="J1095" s="56">
        <v>3</v>
      </c>
      <c r="K1095" s="56" t="s">
        <v>6</v>
      </c>
      <c r="L1095" s="56">
        <v>5</v>
      </c>
    </row>
    <row r="1096" spans="1:12" x14ac:dyDescent="0.2">
      <c r="A1096" s="55"/>
      <c r="B1096" s="56">
        <v>1997</v>
      </c>
      <c r="C1096" s="56">
        <v>1</v>
      </c>
      <c r="D1096" s="56">
        <v>1</v>
      </c>
      <c r="E1096" s="56" t="s">
        <v>483</v>
      </c>
      <c r="F1096" s="56">
        <v>0</v>
      </c>
      <c r="G1096" s="56">
        <v>0</v>
      </c>
      <c r="H1096" s="56">
        <v>19</v>
      </c>
      <c r="I1096" s="57" t="s">
        <v>6</v>
      </c>
      <c r="J1096" s="56">
        <v>0</v>
      </c>
      <c r="K1096" s="56" t="s">
        <v>6</v>
      </c>
      <c r="L1096" s="56">
        <v>1</v>
      </c>
    </row>
    <row r="1097" spans="1:12" x14ac:dyDescent="0.2">
      <c r="A1097" s="55"/>
      <c r="B1097" s="56">
        <v>1998</v>
      </c>
      <c r="C1097" s="56">
        <v>4</v>
      </c>
      <c r="D1097" s="56">
        <v>0</v>
      </c>
      <c r="E1097" s="56">
        <v>14</v>
      </c>
      <c r="F1097" s="56">
        <v>0</v>
      </c>
      <c r="G1097" s="56">
        <v>0</v>
      </c>
      <c r="H1097" s="56">
        <v>25</v>
      </c>
      <c r="I1097" s="57">
        <v>6.25</v>
      </c>
      <c r="J1097" s="56">
        <v>1</v>
      </c>
      <c r="K1097" s="56" t="s">
        <v>6</v>
      </c>
      <c r="L1097" s="56">
        <v>4</v>
      </c>
    </row>
    <row r="1098" spans="1:12" x14ac:dyDescent="0.2">
      <c r="A1098" s="55"/>
      <c r="B1098" s="56">
        <v>1999</v>
      </c>
      <c r="C1098" s="56">
        <v>9</v>
      </c>
      <c r="D1098" s="56">
        <v>3</v>
      </c>
      <c r="E1098" s="56">
        <v>18</v>
      </c>
      <c r="F1098" s="56">
        <v>0</v>
      </c>
      <c r="G1098" s="56">
        <v>0</v>
      </c>
      <c r="H1098" s="56">
        <v>57</v>
      </c>
      <c r="I1098" s="57">
        <v>9.5</v>
      </c>
      <c r="J1098" s="56">
        <v>3</v>
      </c>
      <c r="K1098" s="56" t="s">
        <v>6</v>
      </c>
      <c r="L1098" s="56">
        <v>9</v>
      </c>
    </row>
    <row r="1099" spans="1:12" x14ac:dyDescent="0.2">
      <c r="A1099" s="55"/>
      <c r="B1099" s="56">
        <v>2000</v>
      </c>
      <c r="C1099" s="56">
        <v>5</v>
      </c>
      <c r="D1099" s="56">
        <v>1</v>
      </c>
      <c r="E1099" s="56">
        <v>17</v>
      </c>
      <c r="F1099" s="56">
        <v>0</v>
      </c>
      <c r="G1099" s="56">
        <v>0</v>
      </c>
      <c r="H1099" s="56">
        <v>45</v>
      </c>
      <c r="I1099" s="57">
        <v>11.25</v>
      </c>
      <c r="J1099" s="56">
        <v>0</v>
      </c>
      <c r="K1099" s="56" t="s">
        <v>6</v>
      </c>
      <c r="L1099" s="56">
        <v>7</v>
      </c>
    </row>
    <row r="1100" spans="1:12" x14ac:dyDescent="0.2">
      <c r="A1100" s="55"/>
      <c r="B1100" s="56">
        <v>2001</v>
      </c>
      <c r="C1100" s="56">
        <v>7</v>
      </c>
      <c r="D1100" s="56">
        <v>3</v>
      </c>
      <c r="E1100" s="56">
        <v>21</v>
      </c>
      <c r="F1100" s="56">
        <v>0</v>
      </c>
      <c r="G1100" s="56">
        <v>0</v>
      </c>
      <c r="H1100" s="56">
        <v>60</v>
      </c>
      <c r="I1100" s="57">
        <v>15</v>
      </c>
      <c r="J1100" s="56">
        <v>2</v>
      </c>
      <c r="K1100" s="56" t="s">
        <v>6</v>
      </c>
      <c r="L1100" s="56">
        <v>8</v>
      </c>
    </row>
    <row r="1101" spans="1:12" x14ac:dyDescent="0.2">
      <c r="A1101" s="55"/>
      <c r="B1101" s="56">
        <v>2002</v>
      </c>
      <c r="C1101" s="56">
        <v>9</v>
      </c>
      <c r="D1101" s="56">
        <v>2</v>
      </c>
      <c r="E1101" s="56">
        <v>14</v>
      </c>
      <c r="F1101" s="56">
        <v>0</v>
      </c>
      <c r="G1101" s="56">
        <v>0</v>
      </c>
      <c r="H1101" s="56">
        <v>48</v>
      </c>
      <c r="I1101" s="57">
        <v>6.86</v>
      </c>
      <c r="J1101" s="56">
        <v>2</v>
      </c>
      <c r="K1101" s="56" t="s">
        <v>6</v>
      </c>
      <c r="L1101" s="56">
        <v>9</v>
      </c>
    </row>
    <row r="1102" spans="1:12" x14ac:dyDescent="0.2">
      <c r="A1102" s="55"/>
      <c r="B1102" s="56">
        <v>2003</v>
      </c>
      <c r="C1102" s="56">
        <v>15</v>
      </c>
      <c r="D1102" s="56">
        <v>1</v>
      </c>
      <c r="E1102" s="56">
        <v>29</v>
      </c>
      <c r="F1102" s="56">
        <v>0</v>
      </c>
      <c r="G1102" s="56">
        <v>0</v>
      </c>
      <c r="H1102" s="56">
        <v>89</v>
      </c>
      <c r="I1102" s="57">
        <v>6.36</v>
      </c>
      <c r="J1102" s="56">
        <v>0</v>
      </c>
      <c r="K1102" s="56" t="s">
        <v>6</v>
      </c>
      <c r="L1102" s="56">
        <v>16</v>
      </c>
    </row>
    <row r="1103" spans="1:12" x14ac:dyDescent="0.2">
      <c r="A1103" s="55"/>
      <c r="B1103" s="56">
        <v>2004</v>
      </c>
      <c r="C1103" s="56">
        <v>7</v>
      </c>
      <c r="D1103" s="56">
        <v>3</v>
      </c>
      <c r="E1103" s="56">
        <v>9</v>
      </c>
      <c r="F1103" s="56">
        <v>0</v>
      </c>
      <c r="G1103" s="56">
        <v>0</v>
      </c>
      <c r="H1103" s="56">
        <v>33</v>
      </c>
      <c r="I1103" s="57">
        <v>8.25</v>
      </c>
      <c r="J1103" s="56">
        <v>0</v>
      </c>
      <c r="K1103" s="56" t="s">
        <v>6</v>
      </c>
      <c r="L1103" s="56">
        <v>7</v>
      </c>
    </row>
    <row r="1104" spans="1:12" x14ac:dyDescent="0.2">
      <c r="A1104" s="55"/>
      <c r="B1104" s="56">
        <v>2005</v>
      </c>
      <c r="C1104" s="56">
        <v>5</v>
      </c>
      <c r="D1104" s="56">
        <v>1</v>
      </c>
      <c r="E1104" s="56">
        <v>2</v>
      </c>
      <c r="F1104" s="56">
        <v>0</v>
      </c>
      <c r="G1104" s="56">
        <v>0</v>
      </c>
      <c r="H1104" s="56">
        <v>4</v>
      </c>
      <c r="I1104" s="57">
        <v>1</v>
      </c>
      <c r="J1104" s="56">
        <v>1</v>
      </c>
      <c r="K1104" s="56" t="s">
        <v>6</v>
      </c>
      <c r="L1104" s="56">
        <v>5</v>
      </c>
    </row>
    <row r="1105" spans="1:12" x14ac:dyDescent="0.2">
      <c r="A1105" s="55"/>
      <c r="B1105" s="56">
        <v>2006</v>
      </c>
      <c r="C1105" s="56">
        <v>1</v>
      </c>
      <c r="D1105" s="56">
        <v>0</v>
      </c>
      <c r="E1105" s="56">
        <v>3</v>
      </c>
      <c r="F1105" s="56">
        <v>0</v>
      </c>
      <c r="G1105" s="56">
        <v>0</v>
      </c>
      <c r="H1105" s="56">
        <v>3</v>
      </c>
      <c r="I1105" s="57">
        <v>3</v>
      </c>
      <c r="J1105" s="56">
        <v>1</v>
      </c>
      <c r="K1105" s="56" t="s">
        <v>6</v>
      </c>
      <c r="L1105" s="56">
        <v>1</v>
      </c>
    </row>
    <row r="1106" spans="1:12" ht="13.5" thickBot="1" x14ac:dyDescent="0.25">
      <c r="A1106" s="55"/>
      <c r="B1106" s="68" t="s">
        <v>8</v>
      </c>
      <c r="C1106" s="68">
        <v>149</v>
      </c>
      <c r="D1106" s="68">
        <v>25</v>
      </c>
      <c r="E1106" s="68" t="s">
        <v>502</v>
      </c>
      <c r="F1106" s="68">
        <v>1</v>
      </c>
      <c r="G1106" s="68">
        <v>0</v>
      </c>
      <c r="H1106" s="68">
        <v>1056</v>
      </c>
      <c r="I1106" s="69">
        <v>8.52</v>
      </c>
      <c r="J1106" s="68">
        <v>32</v>
      </c>
      <c r="K1106" s="68" t="s">
        <v>6</v>
      </c>
      <c r="L1106" s="68">
        <v>158</v>
      </c>
    </row>
    <row r="1107" spans="1:12" x14ac:dyDescent="0.2">
      <c r="A1107" s="55"/>
      <c r="B1107" s="56"/>
      <c r="C1107" s="56"/>
      <c r="D1107" s="56"/>
      <c r="E1107" s="56"/>
      <c r="F1107" s="56"/>
      <c r="G1107" s="56"/>
      <c r="H1107" s="56"/>
      <c r="I1107" s="57"/>
      <c r="J1107" s="56"/>
      <c r="K1107" s="56"/>
      <c r="L1107" s="56"/>
    </row>
    <row r="1108" spans="1:12" x14ac:dyDescent="0.2">
      <c r="A1108" s="55" t="s">
        <v>121</v>
      </c>
      <c r="B1108" s="56">
        <v>1991</v>
      </c>
      <c r="C1108" s="56">
        <v>1</v>
      </c>
      <c r="D1108" s="56">
        <v>0</v>
      </c>
      <c r="E1108" s="56">
        <v>0</v>
      </c>
      <c r="F1108" s="56">
        <v>0</v>
      </c>
      <c r="G1108" s="56">
        <v>0</v>
      </c>
      <c r="H1108" s="56">
        <v>0</v>
      </c>
      <c r="I1108" s="57">
        <v>0</v>
      </c>
      <c r="J1108" s="56">
        <v>0</v>
      </c>
      <c r="K1108" s="56" t="s">
        <v>6</v>
      </c>
      <c r="L1108" s="56">
        <v>1</v>
      </c>
    </row>
    <row r="1109" spans="1:12" x14ac:dyDescent="0.2">
      <c r="A1109" s="55"/>
      <c r="B1109" s="56">
        <v>1993</v>
      </c>
      <c r="C1109" s="56">
        <v>4</v>
      </c>
      <c r="D1109" s="56">
        <v>3</v>
      </c>
      <c r="E1109" s="56">
        <v>6</v>
      </c>
      <c r="F1109" s="56">
        <v>0</v>
      </c>
      <c r="G1109" s="56">
        <v>0</v>
      </c>
      <c r="H1109" s="56">
        <v>10</v>
      </c>
      <c r="I1109" s="57">
        <v>10</v>
      </c>
      <c r="J1109" s="56">
        <v>2</v>
      </c>
      <c r="K1109" s="56" t="s">
        <v>6</v>
      </c>
      <c r="L1109" s="56">
        <v>5</v>
      </c>
    </row>
    <row r="1110" spans="1:12" x14ac:dyDescent="0.2">
      <c r="A1110" s="55"/>
      <c r="B1110" s="56">
        <v>1994</v>
      </c>
      <c r="C1110" s="56">
        <v>4</v>
      </c>
      <c r="D1110" s="56">
        <v>1</v>
      </c>
      <c r="E1110" s="56">
        <v>0</v>
      </c>
      <c r="F1110" s="56">
        <v>0</v>
      </c>
      <c r="G1110" s="56">
        <v>0</v>
      </c>
      <c r="H1110" s="56">
        <v>0</v>
      </c>
      <c r="I1110" s="57">
        <v>0</v>
      </c>
      <c r="J1110" s="56">
        <v>2</v>
      </c>
      <c r="K1110" s="56" t="s">
        <v>6</v>
      </c>
      <c r="L1110" s="56">
        <v>6</v>
      </c>
    </row>
    <row r="1111" spans="1:12" x14ac:dyDescent="0.2">
      <c r="A1111" s="55"/>
      <c r="B1111" s="56">
        <v>1995</v>
      </c>
      <c r="C1111" s="56">
        <v>7</v>
      </c>
      <c r="D1111" s="56">
        <v>3</v>
      </c>
      <c r="E1111" s="56">
        <v>11</v>
      </c>
      <c r="F1111" s="56">
        <v>0</v>
      </c>
      <c r="G1111" s="56">
        <v>0</v>
      </c>
      <c r="H1111" s="56">
        <v>20</v>
      </c>
      <c r="I1111" s="57">
        <v>5</v>
      </c>
      <c r="J1111" s="56">
        <v>3</v>
      </c>
      <c r="K1111" s="56" t="s">
        <v>6</v>
      </c>
      <c r="L1111" s="56">
        <v>9</v>
      </c>
    </row>
    <row r="1112" spans="1:12" x14ac:dyDescent="0.2">
      <c r="A1112" s="55"/>
      <c r="B1112" s="56">
        <v>1997</v>
      </c>
      <c r="C1112" s="56">
        <v>0</v>
      </c>
      <c r="D1112" s="56" t="s">
        <v>6</v>
      </c>
      <c r="E1112" s="56" t="s">
        <v>6</v>
      </c>
      <c r="F1112" s="56" t="s">
        <v>6</v>
      </c>
      <c r="G1112" s="56" t="s">
        <v>6</v>
      </c>
      <c r="H1112" s="56" t="s">
        <v>6</v>
      </c>
      <c r="I1112" s="57" t="s">
        <v>6</v>
      </c>
      <c r="J1112" s="56">
        <v>0</v>
      </c>
      <c r="K1112" s="56" t="s">
        <v>6</v>
      </c>
      <c r="L1112" s="56">
        <v>1</v>
      </c>
    </row>
    <row r="1113" spans="1:12" x14ac:dyDescent="0.2">
      <c r="A1113" s="55"/>
      <c r="B1113" s="56">
        <v>1998</v>
      </c>
      <c r="C1113" s="56">
        <v>1</v>
      </c>
      <c r="D1113" s="56">
        <v>1</v>
      </c>
      <c r="E1113" s="56" t="s">
        <v>12</v>
      </c>
      <c r="F1113" s="56">
        <v>0</v>
      </c>
      <c r="G1113" s="56">
        <v>0</v>
      </c>
      <c r="H1113" s="56">
        <v>0</v>
      </c>
      <c r="I1113" s="57" t="s">
        <v>6</v>
      </c>
      <c r="J1113" s="56">
        <v>0</v>
      </c>
      <c r="K1113" s="56" t="s">
        <v>6</v>
      </c>
      <c r="L1113" s="56">
        <v>1</v>
      </c>
    </row>
    <row r="1114" spans="1:12" x14ac:dyDescent="0.2">
      <c r="A1114" s="55"/>
      <c r="B1114" s="56">
        <v>1999</v>
      </c>
      <c r="C1114" s="56">
        <v>1</v>
      </c>
      <c r="D1114" s="56">
        <v>0</v>
      </c>
      <c r="E1114" s="56">
        <v>0</v>
      </c>
      <c r="F1114" s="56">
        <v>0</v>
      </c>
      <c r="G1114" s="56">
        <v>0</v>
      </c>
      <c r="H1114" s="56">
        <v>0</v>
      </c>
      <c r="I1114" s="57">
        <v>0</v>
      </c>
      <c r="J1114" s="56">
        <v>0</v>
      </c>
      <c r="K1114" s="56" t="s">
        <v>6</v>
      </c>
      <c r="L1114" s="56">
        <v>1</v>
      </c>
    </row>
    <row r="1115" spans="1:12" ht="13.5" thickBot="1" x14ac:dyDescent="0.25">
      <c r="A1115" s="55"/>
      <c r="B1115" s="68" t="s">
        <v>8</v>
      </c>
      <c r="C1115" s="68">
        <v>18</v>
      </c>
      <c r="D1115" s="68">
        <v>8</v>
      </c>
      <c r="E1115" s="68">
        <v>11</v>
      </c>
      <c r="F1115" s="68">
        <v>0</v>
      </c>
      <c r="G1115" s="68">
        <v>0</v>
      </c>
      <c r="H1115" s="68">
        <v>30</v>
      </c>
      <c r="I1115" s="69">
        <v>3</v>
      </c>
      <c r="J1115" s="68">
        <v>7</v>
      </c>
      <c r="K1115" s="68" t="s">
        <v>6</v>
      </c>
      <c r="L1115" s="68">
        <v>24</v>
      </c>
    </row>
    <row r="1116" spans="1:12" x14ac:dyDescent="0.2">
      <c r="A1116" s="55"/>
      <c r="B1116" s="56"/>
      <c r="C1116" s="56"/>
      <c r="D1116" s="56"/>
      <c r="E1116" s="56"/>
      <c r="F1116" s="56"/>
      <c r="G1116" s="56"/>
      <c r="H1116" s="56"/>
      <c r="I1116" s="57"/>
      <c r="J1116" s="56"/>
      <c r="K1116" s="56"/>
      <c r="L1116" s="56"/>
    </row>
    <row r="1117" spans="1:12" x14ac:dyDescent="0.2">
      <c r="A1117" s="55" t="s">
        <v>580</v>
      </c>
      <c r="B1117" s="56">
        <v>1991</v>
      </c>
      <c r="C1117" s="56">
        <v>0</v>
      </c>
      <c r="D1117" s="56" t="s">
        <v>6</v>
      </c>
      <c r="E1117" s="56" t="s">
        <v>6</v>
      </c>
      <c r="F1117" s="56" t="s">
        <v>6</v>
      </c>
      <c r="G1117" s="56" t="s">
        <v>6</v>
      </c>
      <c r="H1117" s="56" t="s">
        <v>6</v>
      </c>
      <c r="I1117" s="57" t="s">
        <v>6</v>
      </c>
      <c r="J1117" s="56">
        <v>0</v>
      </c>
      <c r="K1117" s="56" t="s">
        <v>6</v>
      </c>
      <c r="L1117" s="56">
        <v>1</v>
      </c>
    </row>
    <row r="1118" spans="1:12" x14ac:dyDescent="0.2">
      <c r="A1118" s="55"/>
      <c r="B1118" s="56"/>
      <c r="C1118" s="56"/>
      <c r="D1118" s="56"/>
      <c r="E1118" s="56"/>
      <c r="F1118" s="56"/>
      <c r="G1118" s="56"/>
      <c r="H1118" s="56"/>
      <c r="I1118" s="57"/>
      <c r="J1118" s="56"/>
      <c r="K1118" s="56"/>
      <c r="L1118" s="56"/>
    </row>
    <row r="1119" spans="1:12" x14ac:dyDescent="0.2">
      <c r="A1119" s="55" t="s">
        <v>581</v>
      </c>
      <c r="B1119" s="56">
        <v>1991</v>
      </c>
      <c r="C1119" s="56">
        <v>4</v>
      </c>
      <c r="D1119" s="56">
        <v>1</v>
      </c>
      <c r="E1119" s="56" t="s">
        <v>15</v>
      </c>
      <c r="F1119" s="56">
        <v>0</v>
      </c>
      <c r="G1119" s="56">
        <v>0</v>
      </c>
      <c r="H1119" s="56">
        <v>11</v>
      </c>
      <c r="I1119" s="57">
        <v>3.67</v>
      </c>
      <c r="J1119" s="56">
        <v>0</v>
      </c>
      <c r="K1119" s="56" t="s">
        <v>6</v>
      </c>
      <c r="L1119" s="56">
        <v>4</v>
      </c>
    </row>
    <row r="1120" spans="1:12" x14ac:dyDescent="0.2">
      <c r="A1120" s="55"/>
      <c r="B1120" s="56"/>
      <c r="C1120" s="56"/>
      <c r="D1120" s="56"/>
      <c r="E1120" s="56"/>
      <c r="F1120" s="56"/>
      <c r="G1120" s="56"/>
      <c r="H1120" s="56"/>
      <c r="I1120" s="57"/>
      <c r="J1120" s="56"/>
      <c r="K1120" s="56"/>
      <c r="L1120" s="56"/>
    </row>
    <row r="1121" spans="1:12" x14ac:dyDescent="0.2">
      <c r="A1121" s="55" t="s">
        <v>122</v>
      </c>
      <c r="B1121" s="56">
        <v>1999</v>
      </c>
      <c r="C1121" s="56">
        <v>5</v>
      </c>
      <c r="D1121" s="56">
        <v>2</v>
      </c>
      <c r="E1121" s="56" t="s">
        <v>30</v>
      </c>
      <c r="F1121" s="56">
        <v>0</v>
      </c>
      <c r="G1121" s="56">
        <v>0</v>
      </c>
      <c r="H1121" s="56">
        <v>40</v>
      </c>
      <c r="I1121" s="57">
        <v>13.33</v>
      </c>
      <c r="J1121" s="56">
        <v>2</v>
      </c>
      <c r="K1121" s="56" t="s">
        <v>6</v>
      </c>
      <c r="L1121" s="56">
        <v>5</v>
      </c>
    </row>
    <row r="1122" spans="1:12" x14ac:dyDescent="0.2">
      <c r="A1122" s="55"/>
      <c r="B1122" s="56"/>
      <c r="C1122" s="56"/>
      <c r="D1122" s="56"/>
      <c r="E1122" s="56"/>
      <c r="F1122" s="56"/>
      <c r="G1122" s="56"/>
      <c r="H1122" s="56"/>
      <c r="I1122" s="57"/>
      <c r="J1122" s="56"/>
      <c r="K1122" s="56"/>
      <c r="L1122" s="56"/>
    </row>
    <row r="1123" spans="1:12" x14ac:dyDescent="0.2">
      <c r="A1123" s="55" t="s">
        <v>582</v>
      </c>
      <c r="B1123" s="56">
        <v>1997</v>
      </c>
      <c r="C1123" s="56">
        <v>1</v>
      </c>
      <c r="D1123" s="56">
        <v>0</v>
      </c>
      <c r="E1123" s="56">
        <v>0</v>
      </c>
      <c r="F1123" s="56">
        <v>0</v>
      </c>
      <c r="G1123" s="56">
        <v>0</v>
      </c>
      <c r="H1123" s="56">
        <v>0</v>
      </c>
      <c r="I1123" s="57">
        <v>0</v>
      </c>
      <c r="J1123" s="56">
        <v>0</v>
      </c>
      <c r="K1123" s="56" t="s">
        <v>6</v>
      </c>
      <c r="L1123" s="56">
        <v>1</v>
      </c>
    </row>
    <row r="1124" spans="1:12" x14ac:dyDescent="0.2">
      <c r="A1124" s="55"/>
      <c r="B1124" s="56">
        <v>1999</v>
      </c>
      <c r="C1124" s="56">
        <v>1</v>
      </c>
      <c r="D1124" s="56">
        <v>0</v>
      </c>
      <c r="E1124" s="56">
        <v>6</v>
      </c>
      <c r="F1124" s="56">
        <v>0</v>
      </c>
      <c r="G1124" s="56">
        <v>0</v>
      </c>
      <c r="H1124" s="56">
        <v>6</v>
      </c>
      <c r="I1124" s="57">
        <v>6</v>
      </c>
      <c r="J1124" s="56">
        <v>0</v>
      </c>
      <c r="K1124" s="56" t="s">
        <v>6</v>
      </c>
      <c r="L1124" s="56">
        <v>1</v>
      </c>
    </row>
    <row r="1125" spans="1:12" ht="13.5" thickBot="1" x14ac:dyDescent="0.25">
      <c r="A1125" s="55"/>
      <c r="B1125" s="68" t="s">
        <v>8</v>
      </c>
      <c r="C1125" s="68">
        <v>2</v>
      </c>
      <c r="D1125" s="68">
        <v>0</v>
      </c>
      <c r="E1125" s="68">
        <v>6</v>
      </c>
      <c r="F1125" s="68">
        <v>0</v>
      </c>
      <c r="G1125" s="68">
        <v>0</v>
      </c>
      <c r="H1125" s="68">
        <v>6</v>
      </c>
      <c r="I1125" s="69">
        <v>3</v>
      </c>
      <c r="J1125" s="68">
        <v>0</v>
      </c>
      <c r="K1125" s="68" t="s">
        <v>6</v>
      </c>
      <c r="L1125" s="68">
        <v>2</v>
      </c>
    </row>
    <row r="1126" spans="1:12" x14ac:dyDescent="0.2">
      <c r="A1126" s="55"/>
      <c r="B1126" s="56"/>
      <c r="C1126" s="56"/>
      <c r="D1126" s="56"/>
      <c r="E1126" s="56"/>
      <c r="F1126" s="56"/>
      <c r="G1126" s="56"/>
      <c r="H1126" s="56"/>
      <c r="I1126" s="57"/>
      <c r="J1126" s="56"/>
      <c r="K1126" s="56"/>
      <c r="L1126" s="56"/>
    </row>
    <row r="1127" spans="1:12" x14ac:dyDescent="0.2">
      <c r="A1127" s="55" t="s">
        <v>583</v>
      </c>
      <c r="B1127" s="56">
        <v>1995</v>
      </c>
      <c r="C1127" s="56">
        <v>3</v>
      </c>
      <c r="D1127" s="56">
        <v>0</v>
      </c>
      <c r="E1127" s="56">
        <v>4</v>
      </c>
      <c r="F1127" s="56">
        <v>0</v>
      </c>
      <c r="G1127" s="56">
        <v>0</v>
      </c>
      <c r="H1127" s="56">
        <v>5</v>
      </c>
      <c r="I1127" s="57">
        <v>1.67</v>
      </c>
      <c r="J1127" s="56">
        <v>2</v>
      </c>
      <c r="K1127" s="56" t="s">
        <v>6</v>
      </c>
      <c r="L1127" s="56">
        <v>5</v>
      </c>
    </row>
    <row r="1128" spans="1:12" x14ac:dyDescent="0.2">
      <c r="A1128" s="55"/>
      <c r="B1128" s="56"/>
      <c r="C1128" s="56"/>
      <c r="D1128" s="56"/>
      <c r="E1128" s="56"/>
      <c r="F1128" s="56"/>
      <c r="G1128" s="56"/>
      <c r="H1128" s="56"/>
      <c r="I1128" s="57"/>
      <c r="J1128" s="56"/>
      <c r="K1128" s="56"/>
      <c r="L1128" s="56"/>
    </row>
    <row r="1129" spans="1:12" x14ac:dyDescent="0.2">
      <c r="A1129" s="55" t="s">
        <v>123</v>
      </c>
      <c r="B1129" s="56">
        <v>1995</v>
      </c>
      <c r="C1129" s="56">
        <v>4</v>
      </c>
      <c r="D1129" s="56">
        <v>1</v>
      </c>
      <c r="E1129" s="56" t="s">
        <v>15</v>
      </c>
      <c r="F1129" s="56">
        <v>0</v>
      </c>
      <c r="G1129" s="56">
        <v>0</v>
      </c>
      <c r="H1129" s="56">
        <v>11</v>
      </c>
      <c r="I1129" s="57">
        <f t="shared" ref="I1129:I1142" si="97">H1129/(C1129-D1129)</f>
        <v>3.6666666666666665</v>
      </c>
      <c r="J1129" s="56">
        <v>0</v>
      </c>
      <c r="K1129" s="56" t="s">
        <v>6</v>
      </c>
      <c r="L1129" s="56">
        <v>5</v>
      </c>
    </row>
    <row r="1130" spans="1:12" x14ac:dyDescent="0.2">
      <c r="A1130" s="55"/>
      <c r="B1130" s="56">
        <v>1996</v>
      </c>
      <c r="C1130" s="56">
        <v>6</v>
      </c>
      <c r="D1130" s="56">
        <v>0</v>
      </c>
      <c r="E1130" s="56">
        <v>5</v>
      </c>
      <c r="F1130" s="56">
        <v>0</v>
      </c>
      <c r="G1130" s="56">
        <v>0</v>
      </c>
      <c r="H1130" s="56">
        <v>16</v>
      </c>
      <c r="I1130" s="57">
        <f t="shared" si="97"/>
        <v>2.6666666666666665</v>
      </c>
      <c r="J1130" s="56">
        <v>0</v>
      </c>
      <c r="K1130" s="56" t="s">
        <v>6</v>
      </c>
      <c r="L1130" s="56">
        <v>7</v>
      </c>
    </row>
    <row r="1131" spans="1:12" x14ac:dyDescent="0.2">
      <c r="A1131" s="55"/>
      <c r="B1131" s="56">
        <v>1997</v>
      </c>
      <c r="C1131" s="56">
        <v>3</v>
      </c>
      <c r="D1131" s="56">
        <v>0</v>
      </c>
      <c r="E1131" s="56">
        <v>16</v>
      </c>
      <c r="F1131" s="56">
        <v>0</v>
      </c>
      <c r="G1131" s="56">
        <v>0</v>
      </c>
      <c r="H1131" s="56">
        <v>28</v>
      </c>
      <c r="I1131" s="57">
        <f t="shared" si="97"/>
        <v>9.3333333333333339</v>
      </c>
      <c r="J1131" s="56">
        <v>0</v>
      </c>
      <c r="K1131" s="56" t="s">
        <v>6</v>
      </c>
      <c r="L1131" s="56">
        <v>3</v>
      </c>
    </row>
    <row r="1132" spans="1:12" x14ac:dyDescent="0.2">
      <c r="A1132" s="55"/>
      <c r="B1132" s="56">
        <v>1998</v>
      </c>
      <c r="C1132" s="56">
        <v>4</v>
      </c>
      <c r="D1132" s="56">
        <v>0</v>
      </c>
      <c r="E1132" s="56">
        <v>7</v>
      </c>
      <c r="F1132" s="56">
        <v>0</v>
      </c>
      <c r="G1132" s="56">
        <v>0</v>
      </c>
      <c r="H1132" s="56">
        <v>10</v>
      </c>
      <c r="I1132" s="57">
        <f t="shared" si="97"/>
        <v>2.5</v>
      </c>
      <c r="J1132" s="56">
        <v>3</v>
      </c>
      <c r="K1132" s="56" t="s">
        <v>6</v>
      </c>
      <c r="L1132" s="56">
        <v>5</v>
      </c>
    </row>
    <row r="1133" spans="1:12" x14ac:dyDescent="0.2">
      <c r="A1133" s="55"/>
      <c r="B1133" s="56">
        <v>2001</v>
      </c>
      <c r="C1133" s="56">
        <v>2</v>
      </c>
      <c r="D1133" s="56">
        <v>0</v>
      </c>
      <c r="E1133" s="56">
        <v>0</v>
      </c>
      <c r="F1133" s="56">
        <v>0</v>
      </c>
      <c r="G1133" s="56">
        <v>0</v>
      </c>
      <c r="H1133" s="56">
        <v>0</v>
      </c>
      <c r="I1133" s="57">
        <f t="shared" si="97"/>
        <v>0</v>
      </c>
      <c r="J1133" s="56">
        <v>0</v>
      </c>
      <c r="K1133" s="56" t="s">
        <v>6</v>
      </c>
      <c r="L1133" s="56">
        <v>2</v>
      </c>
    </row>
    <row r="1134" spans="1:12" x14ac:dyDescent="0.2">
      <c r="A1134" s="55"/>
      <c r="B1134" s="56">
        <v>2002</v>
      </c>
      <c r="C1134" s="56">
        <v>3</v>
      </c>
      <c r="D1134" s="56">
        <v>0</v>
      </c>
      <c r="E1134" s="56">
        <v>8</v>
      </c>
      <c r="F1134" s="56">
        <v>0</v>
      </c>
      <c r="G1134" s="56">
        <v>0</v>
      </c>
      <c r="H1134" s="56">
        <v>17</v>
      </c>
      <c r="I1134" s="57">
        <f t="shared" si="97"/>
        <v>5.666666666666667</v>
      </c>
      <c r="J1134" s="56">
        <v>0</v>
      </c>
      <c r="K1134" s="56" t="s">
        <v>6</v>
      </c>
      <c r="L1134" s="56">
        <v>3</v>
      </c>
    </row>
    <row r="1135" spans="1:12" x14ac:dyDescent="0.2">
      <c r="A1135" s="55"/>
      <c r="B1135" s="56">
        <v>2003</v>
      </c>
      <c r="C1135" s="56">
        <v>9</v>
      </c>
      <c r="D1135" s="56">
        <v>1</v>
      </c>
      <c r="E1135" s="56" t="s">
        <v>20</v>
      </c>
      <c r="F1135" s="56">
        <v>0</v>
      </c>
      <c r="G1135" s="56">
        <v>0</v>
      </c>
      <c r="H1135" s="56">
        <v>49</v>
      </c>
      <c r="I1135" s="57">
        <f t="shared" si="97"/>
        <v>6.125</v>
      </c>
      <c r="J1135" s="56">
        <v>3</v>
      </c>
      <c r="K1135" s="56" t="s">
        <v>6</v>
      </c>
      <c r="L1135" s="56">
        <v>12</v>
      </c>
    </row>
    <row r="1136" spans="1:12" x14ac:dyDescent="0.2">
      <c r="A1136" s="55"/>
      <c r="B1136" s="56">
        <v>2004</v>
      </c>
      <c r="C1136" s="56">
        <v>6</v>
      </c>
      <c r="D1136" s="56">
        <v>2</v>
      </c>
      <c r="E1136" s="56">
        <v>4</v>
      </c>
      <c r="F1136" s="56">
        <v>0</v>
      </c>
      <c r="G1136" s="56">
        <v>0</v>
      </c>
      <c r="H1136" s="56">
        <v>7</v>
      </c>
      <c r="I1136" s="57">
        <f t="shared" si="97"/>
        <v>1.75</v>
      </c>
      <c r="J1136" s="56">
        <v>4</v>
      </c>
      <c r="K1136" s="56" t="s">
        <v>6</v>
      </c>
      <c r="L1136" s="56">
        <v>9</v>
      </c>
    </row>
    <row r="1137" spans="1:12" x14ac:dyDescent="0.2">
      <c r="A1137" s="55"/>
      <c r="B1137" s="56">
        <v>2005</v>
      </c>
      <c r="C1137" s="56">
        <v>9</v>
      </c>
      <c r="D1137" s="56">
        <v>5</v>
      </c>
      <c r="E1137" s="56">
        <v>30</v>
      </c>
      <c r="F1137" s="56">
        <v>0</v>
      </c>
      <c r="G1137" s="56">
        <v>0</v>
      </c>
      <c r="H1137" s="56">
        <v>83</v>
      </c>
      <c r="I1137" s="57">
        <f t="shared" si="97"/>
        <v>20.75</v>
      </c>
      <c r="J1137" s="56">
        <v>5</v>
      </c>
      <c r="K1137" s="56" t="s">
        <v>6</v>
      </c>
      <c r="L1137" s="56">
        <v>9</v>
      </c>
    </row>
    <row r="1138" spans="1:12" x14ac:dyDescent="0.2">
      <c r="A1138" s="55"/>
      <c r="B1138" s="56">
        <v>2006</v>
      </c>
      <c r="C1138" s="56">
        <v>1</v>
      </c>
      <c r="D1138" s="56">
        <v>0</v>
      </c>
      <c r="E1138" s="56">
        <v>5</v>
      </c>
      <c r="F1138" s="56">
        <v>0</v>
      </c>
      <c r="G1138" s="56">
        <v>0</v>
      </c>
      <c r="H1138" s="56">
        <v>5</v>
      </c>
      <c r="I1138" s="57">
        <f t="shared" si="97"/>
        <v>5</v>
      </c>
      <c r="J1138" s="56">
        <v>0</v>
      </c>
      <c r="K1138" s="56" t="s">
        <v>6</v>
      </c>
      <c r="L1138" s="56">
        <v>3</v>
      </c>
    </row>
    <row r="1139" spans="1:12" x14ac:dyDescent="0.2">
      <c r="A1139" s="55"/>
      <c r="B1139" s="56">
        <v>2007</v>
      </c>
      <c r="C1139" s="56">
        <v>1</v>
      </c>
      <c r="D1139" s="56">
        <v>0</v>
      </c>
      <c r="E1139" s="56">
        <v>0</v>
      </c>
      <c r="F1139" s="56">
        <v>0</v>
      </c>
      <c r="G1139" s="56">
        <v>0</v>
      </c>
      <c r="H1139" s="56">
        <v>0</v>
      </c>
      <c r="I1139" s="57">
        <f t="shared" si="97"/>
        <v>0</v>
      </c>
      <c r="J1139" s="56">
        <v>0</v>
      </c>
      <c r="K1139" s="56" t="s">
        <v>6</v>
      </c>
      <c r="L1139" s="56">
        <v>2</v>
      </c>
    </row>
    <row r="1140" spans="1:12" x14ac:dyDescent="0.2">
      <c r="A1140" s="55"/>
      <c r="B1140" s="56">
        <v>2008</v>
      </c>
      <c r="C1140" s="56">
        <v>4</v>
      </c>
      <c r="D1140" s="56">
        <v>0</v>
      </c>
      <c r="E1140" s="56">
        <v>7</v>
      </c>
      <c r="F1140" s="56">
        <v>0</v>
      </c>
      <c r="G1140" s="56">
        <v>0</v>
      </c>
      <c r="H1140" s="56">
        <v>8</v>
      </c>
      <c r="I1140" s="57">
        <f t="shared" si="97"/>
        <v>2</v>
      </c>
      <c r="J1140" s="56">
        <v>2</v>
      </c>
      <c r="K1140" s="56" t="s">
        <v>6</v>
      </c>
      <c r="L1140" s="56">
        <v>6</v>
      </c>
    </row>
    <row r="1141" spans="1:12" x14ac:dyDescent="0.2">
      <c r="A1141" s="55"/>
      <c r="B1141" s="56">
        <v>2009</v>
      </c>
      <c r="C1141" s="56">
        <v>4</v>
      </c>
      <c r="D1141" s="56">
        <v>1</v>
      </c>
      <c r="E1141" s="56">
        <v>16</v>
      </c>
      <c r="F1141" s="56">
        <v>0</v>
      </c>
      <c r="G1141" s="56">
        <v>0</v>
      </c>
      <c r="H1141" s="56">
        <v>28</v>
      </c>
      <c r="I1141" s="57">
        <f t="shared" si="97"/>
        <v>9.3333333333333339</v>
      </c>
      <c r="J1141" s="56">
        <v>0</v>
      </c>
      <c r="K1141" s="56" t="s">
        <v>6</v>
      </c>
      <c r="L1141" s="56">
        <v>7</v>
      </c>
    </row>
    <row r="1142" spans="1:12" x14ac:dyDescent="0.2">
      <c r="A1142" s="55"/>
      <c r="B1142" s="56">
        <v>2010</v>
      </c>
      <c r="C1142" s="56">
        <v>4</v>
      </c>
      <c r="D1142" s="56">
        <v>1</v>
      </c>
      <c r="E1142" s="56">
        <v>17</v>
      </c>
      <c r="F1142" s="56">
        <v>0</v>
      </c>
      <c r="G1142" s="56">
        <v>0</v>
      </c>
      <c r="H1142" s="56">
        <v>20</v>
      </c>
      <c r="I1142" s="57">
        <f t="shared" si="97"/>
        <v>6.666666666666667</v>
      </c>
      <c r="J1142" s="56">
        <v>0</v>
      </c>
      <c r="K1142" s="56" t="s">
        <v>6</v>
      </c>
      <c r="L1142" s="56">
        <v>6</v>
      </c>
    </row>
    <row r="1143" spans="1:12" x14ac:dyDescent="0.2">
      <c r="A1143" s="55"/>
      <c r="B1143" s="56">
        <v>2011</v>
      </c>
      <c r="C1143" s="47">
        <v>5</v>
      </c>
      <c r="D1143" s="47">
        <v>2</v>
      </c>
      <c r="E1143" s="51">
        <v>22</v>
      </c>
      <c r="F1143" s="47">
        <v>0</v>
      </c>
      <c r="G1143" s="47">
        <v>0</v>
      </c>
      <c r="H1143" s="47">
        <v>41</v>
      </c>
      <c r="I1143" s="57">
        <f t="shared" ref="I1143" si="98">H1143/(C1143-D1143)</f>
        <v>13.666666666666666</v>
      </c>
      <c r="J1143" s="56"/>
      <c r="K1143" s="56"/>
      <c r="L1143" s="56"/>
    </row>
    <row r="1144" spans="1:12" x14ac:dyDescent="0.2">
      <c r="A1144" s="55"/>
      <c r="B1144" s="58" t="s">
        <v>8</v>
      </c>
      <c r="C1144" s="58">
        <f t="shared" ref="C1144:H1144" si="99">SUM(C1129:C1143)</f>
        <v>65</v>
      </c>
      <c r="D1144" s="58">
        <f t="shared" si="99"/>
        <v>13</v>
      </c>
      <c r="E1144" s="58">
        <v>30</v>
      </c>
      <c r="F1144" s="58">
        <f t="shared" si="99"/>
        <v>0</v>
      </c>
      <c r="G1144" s="58">
        <f t="shared" si="99"/>
        <v>0</v>
      </c>
      <c r="H1144" s="58">
        <f t="shared" si="99"/>
        <v>323</v>
      </c>
      <c r="I1144" s="59">
        <f>H1144/(C1144-D1144)</f>
        <v>6.2115384615384617</v>
      </c>
      <c r="J1144" s="58">
        <v>17</v>
      </c>
      <c r="K1144" s="58" t="s">
        <v>6</v>
      </c>
      <c r="L1144" s="58">
        <f>SUM(L1129:L1143)</f>
        <v>79</v>
      </c>
    </row>
    <row r="1145" spans="1:12" x14ac:dyDescent="0.2">
      <c r="A1145" s="55"/>
      <c r="B1145" s="56"/>
      <c r="C1145" s="56"/>
      <c r="D1145" s="56"/>
      <c r="E1145" s="56"/>
      <c r="F1145" s="56"/>
      <c r="G1145" s="56"/>
      <c r="H1145" s="56"/>
      <c r="I1145" s="57"/>
      <c r="J1145" s="56"/>
      <c r="K1145" s="56"/>
      <c r="L1145" s="56"/>
    </row>
    <row r="1146" spans="1:12" x14ac:dyDescent="0.2">
      <c r="A1146" s="55" t="s">
        <v>584</v>
      </c>
      <c r="B1146" s="56">
        <v>2007</v>
      </c>
      <c r="C1146" s="56">
        <v>1</v>
      </c>
      <c r="D1146" s="56">
        <v>1</v>
      </c>
      <c r="E1146" s="56" t="s">
        <v>44</v>
      </c>
      <c r="F1146" s="56">
        <v>0</v>
      </c>
      <c r="G1146" s="56">
        <v>0</v>
      </c>
      <c r="H1146" s="56">
        <v>10</v>
      </c>
      <c r="I1146" s="57" t="s">
        <v>6</v>
      </c>
      <c r="J1146" s="56">
        <v>1</v>
      </c>
      <c r="K1146" s="56" t="s">
        <v>6</v>
      </c>
      <c r="L1146" s="56">
        <v>1</v>
      </c>
    </row>
    <row r="1147" spans="1:12" x14ac:dyDescent="0.2">
      <c r="A1147" s="55"/>
      <c r="B1147" s="56"/>
      <c r="C1147" s="56"/>
      <c r="D1147" s="56"/>
      <c r="E1147" s="56"/>
      <c r="F1147" s="56"/>
      <c r="G1147" s="56"/>
      <c r="H1147" s="56"/>
      <c r="I1147" s="57"/>
      <c r="J1147" s="56"/>
      <c r="K1147" s="56"/>
      <c r="L1147" s="56"/>
    </row>
    <row r="1148" spans="1:12" x14ac:dyDescent="0.2">
      <c r="A1148" s="55" t="s">
        <v>124</v>
      </c>
      <c r="B1148" s="56">
        <v>2003</v>
      </c>
      <c r="C1148" s="56">
        <v>3</v>
      </c>
      <c r="D1148" s="56">
        <v>0</v>
      </c>
      <c r="E1148" s="56">
        <v>15</v>
      </c>
      <c r="F1148" s="56">
        <v>0</v>
      </c>
      <c r="G1148" s="56">
        <v>0</v>
      </c>
      <c r="H1148" s="56">
        <v>24</v>
      </c>
      <c r="I1148" s="57">
        <v>8</v>
      </c>
      <c r="J1148" s="56">
        <v>6</v>
      </c>
      <c r="K1148" s="56" t="s">
        <v>6</v>
      </c>
      <c r="L1148" s="56">
        <v>5</v>
      </c>
    </row>
    <row r="1149" spans="1:12" x14ac:dyDescent="0.2">
      <c r="A1149" s="55"/>
      <c r="B1149" s="56"/>
      <c r="C1149" s="56"/>
      <c r="D1149" s="56"/>
      <c r="E1149" s="56"/>
      <c r="F1149" s="56"/>
      <c r="G1149" s="56"/>
      <c r="H1149" s="56"/>
      <c r="I1149" s="57"/>
      <c r="J1149" s="56"/>
      <c r="K1149" s="56"/>
      <c r="L1149" s="56"/>
    </row>
    <row r="1150" spans="1:12" x14ac:dyDescent="0.2">
      <c r="A1150" s="55" t="s">
        <v>125</v>
      </c>
      <c r="B1150" s="56">
        <v>2003</v>
      </c>
      <c r="C1150" s="56">
        <v>4</v>
      </c>
      <c r="D1150" s="56">
        <v>4</v>
      </c>
      <c r="E1150" s="56" t="s">
        <v>12</v>
      </c>
      <c r="F1150" s="56">
        <v>0</v>
      </c>
      <c r="G1150" s="56">
        <v>0</v>
      </c>
      <c r="H1150" s="56">
        <v>0</v>
      </c>
      <c r="I1150" s="57" t="e">
        <f t="shared" ref="I1150:I1159" si="100">H1150/(C1150-D1150)</f>
        <v>#DIV/0!</v>
      </c>
      <c r="J1150" s="56">
        <v>2</v>
      </c>
      <c r="K1150" s="56" t="s">
        <v>6</v>
      </c>
      <c r="L1150" s="56">
        <v>6</v>
      </c>
    </row>
    <row r="1151" spans="1:12" x14ac:dyDescent="0.2">
      <c r="A1151" s="55"/>
      <c r="B1151" s="56">
        <v>2004</v>
      </c>
      <c r="C1151" s="56">
        <v>5</v>
      </c>
      <c r="D1151" s="56">
        <v>1</v>
      </c>
      <c r="E1151" s="56">
        <v>4</v>
      </c>
      <c r="F1151" s="56">
        <v>0</v>
      </c>
      <c r="G1151" s="56">
        <v>0</v>
      </c>
      <c r="H1151" s="56">
        <v>7</v>
      </c>
      <c r="I1151" s="57">
        <f t="shared" si="100"/>
        <v>1.75</v>
      </c>
      <c r="J1151" s="56">
        <v>0</v>
      </c>
      <c r="K1151" s="56" t="s">
        <v>6</v>
      </c>
      <c r="L1151" s="56">
        <v>8</v>
      </c>
    </row>
    <row r="1152" spans="1:12" x14ac:dyDescent="0.2">
      <c r="A1152" s="55"/>
      <c r="B1152" s="56">
        <v>2005</v>
      </c>
      <c r="C1152" s="56">
        <v>7</v>
      </c>
      <c r="D1152" s="56">
        <v>1</v>
      </c>
      <c r="E1152" s="56">
        <v>7</v>
      </c>
      <c r="F1152" s="56">
        <v>0</v>
      </c>
      <c r="G1152" s="56">
        <v>0</v>
      </c>
      <c r="H1152" s="56">
        <v>15</v>
      </c>
      <c r="I1152" s="57">
        <f t="shared" si="100"/>
        <v>2.5</v>
      </c>
      <c r="J1152" s="56">
        <v>1</v>
      </c>
      <c r="K1152" s="56" t="s">
        <v>6</v>
      </c>
      <c r="L1152" s="56">
        <v>8</v>
      </c>
    </row>
    <row r="1153" spans="1:12" x14ac:dyDescent="0.2">
      <c r="A1153" s="55"/>
      <c r="B1153" s="56">
        <v>2006</v>
      </c>
      <c r="C1153" s="56">
        <v>9</v>
      </c>
      <c r="D1153" s="56">
        <v>1</v>
      </c>
      <c r="E1153" s="56" t="s">
        <v>73</v>
      </c>
      <c r="F1153" s="56">
        <v>0</v>
      </c>
      <c r="G1153" s="56">
        <v>0</v>
      </c>
      <c r="H1153" s="56">
        <v>64</v>
      </c>
      <c r="I1153" s="57">
        <f t="shared" si="100"/>
        <v>8</v>
      </c>
      <c r="J1153" s="56">
        <v>1</v>
      </c>
      <c r="K1153" s="56" t="s">
        <v>6</v>
      </c>
      <c r="L1153" s="56">
        <v>9</v>
      </c>
    </row>
    <row r="1154" spans="1:12" x14ac:dyDescent="0.2">
      <c r="A1154" s="55"/>
      <c r="B1154" s="56">
        <v>2007</v>
      </c>
      <c r="C1154" s="56">
        <v>4</v>
      </c>
      <c r="D1154" s="56">
        <v>1</v>
      </c>
      <c r="E1154" s="56">
        <v>12</v>
      </c>
      <c r="F1154" s="56">
        <v>0</v>
      </c>
      <c r="G1154" s="56">
        <v>0</v>
      </c>
      <c r="H1154" s="56">
        <v>14</v>
      </c>
      <c r="I1154" s="57">
        <f t="shared" si="100"/>
        <v>4.666666666666667</v>
      </c>
      <c r="J1154" s="56">
        <v>2</v>
      </c>
      <c r="K1154" s="56" t="s">
        <v>6</v>
      </c>
      <c r="L1154" s="56">
        <v>8</v>
      </c>
    </row>
    <row r="1155" spans="1:12" x14ac:dyDescent="0.2">
      <c r="A1155" s="55"/>
      <c r="B1155" s="56">
        <v>2008</v>
      </c>
      <c r="C1155" s="56">
        <v>5</v>
      </c>
      <c r="D1155" s="56">
        <v>1</v>
      </c>
      <c r="E1155" s="56" t="s">
        <v>21</v>
      </c>
      <c r="F1155" s="56">
        <v>0</v>
      </c>
      <c r="G1155" s="56">
        <v>0</v>
      </c>
      <c r="H1155" s="56">
        <v>18</v>
      </c>
      <c r="I1155" s="57">
        <f t="shared" si="100"/>
        <v>4.5</v>
      </c>
      <c r="J1155" s="56">
        <v>1</v>
      </c>
      <c r="K1155" s="56" t="s">
        <v>6</v>
      </c>
      <c r="L1155" s="56">
        <v>6</v>
      </c>
    </row>
    <row r="1156" spans="1:12" x14ac:dyDescent="0.2">
      <c r="A1156" s="55"/>
      <c r="B1156" s="56">
        <v>2010</v>
      </c>
      <c r="C1156" s="56">
        <v>1</v>
      </c>
      <c r="D1156" s="56">
        <v>0</v>
      </c>
      <c r="E1156" s="56">
        <v>4</v>
      </c>
      <c r="F1156" s="56">
        <v>0</v>
      </c>
      <c r="G1156" s="56">
        <v>0</v>
      </c>
      <c r="H1156" s="56">
        <v>4</v>
      </c>
      <c r="I1156" s="57">
        <f t="shared" si="100"/>
        <v>4</v>
      </c>
      <c r="J1156" s="56">
        <v>0</v>
      </c>
      <c r="K1156" s="56" t="s">
        <v>6</v>
      </c>
      <c r="L1156" s="56">
        <v>1</v>
      </c>
    </row>
    <row r="1157" spans="1:12" x14ac:dyDescent="0.2">
      <c r="A1157" s="55"/>
      <c r="B1157" s="56">
        <v>2011</v>
      </c>
      <c r="C1157" s="47">
        <v>4</v>
      </c>
      <c r="D1157" s="47">
        <v>0</v>
      </c>
      <c r="E1157" s="51">
        <v>13</v>
      </c>
      <c r="F1157" s="47">
        <v>0</v>
      </c>
      <c r="G1157" s="47">
        <v>0</v>
      </c>
      <c r="H1157" s="47">
        <v>23</v>
      </c>
      <c r="I1157" s="57">
        <f t="shared" si="100"/>
        <v>5.75</v>
      </c>
      <c r="J1157" s="56"/>
      <c r="K1157" s="56"/>
      <c r="L1157" s="56"/>
    </row>
    <row r="1158" spans="1:12" x14ac:dyDescent="0.2">
      <c r="A1158" s="55"/>
      <c r="B1158" s="56">
        <v>2012</v>
      </c>
      <c r="C1158" s="47">
        <v>6</v>
      </c>
      <c r="D1158" s="47">
        <v>1</v>
      </c>
      <c r="E1158" s="51">
        <v>11</v>
      </c>
      <c r="F1158" s="47">
        <v>0</v>
      </c>
      <c r="G1158" s="47">
        <v>0</v>
      </c>
      <c r="H1158" s="47">
        <v>51</v>
      </c>
      <c r="I1158" s="57">
        <f t="shared" si="100"/>
        <v>10.199999999999999</v>
      </c>
      <c r="J1158" s="56"/>
      <c r="K1158" s="56"/>
      <c r="L1158" s="56"/>
    </row>
    <row r="1159" spans="1:12" x14ac:dyDescent="0.2">
      <c r="A1159" s="55"/>
      <c r="B1159" s="56">
        <v>2013</v>
      </c>
      <c r="C1159" s="56">
        <v>9</v>
      </c>
      <c r="D1159" s="56">
        <v>2</v>
      </c>
      <c r="E1159" s="56">
        <v>62</v>
      </c>
      <c r="F1159" s="56">
        <v>1</v>
      </c>
      <c r="G1159" s="56">
        <v>0</v>
      </c>
      <c r="H1159" s="56">
        <v>119</v>
      </c>
      <c r="I1159" s="57">
        <f t="shared" si="100"/>
        <v>17</v>
      </c>
      <c r="J1159" s="56"/>
      <c r="K1159" s="56"/>
    </row>
    <row r="1160" spans="1:12" x14ac:dyDescent="0.2">
      <c r="A1160" s="55"/>
      <c r="B1160" s="58" t="s">
        <v>8</v>
      </c>
      <c r="C1160" s="58">
        <f t="shared" ref="C1160:G1160" si="101">SUM(C1150:C1159)</f>
        <v>54</v>
      </c>
      <c r="D1160" s="58">
        <f t="shared" si="101"/>
        <v>12</v>
      </c>
      <c r="E1160" s="58">
        <v>62</v>
      </c>
      <c r="F1160" s="58">
        <f t="shared" si="101"/>
        <v>1</v>
      </c>
      <c r="G1160" s="58">
        <f t="shared" si="101"/>
        <v>0</v>
      </c>
      <c r="H1160" s="58">
        <f>SUM(H1150:H1159)</f>
        <v>315</v>
      </c>
      <c r="I1160" s="59">
        <f>H1160/(C1160-D1160)</f>
        <v>7.5</v>
      </c>
      <c r="J1160" s="58">
        <v>7</v>
      </c>
      <c r="K1160" s="58" t="s">
        <v>6</v>
      </c>
      <c r="L1160" s="58">
        <f>SUM(L1150:L1159)</f>
        <v>46</v>
      </c>
    </row>
    <row r="1161" spans="1:12" x14ac:dyDescent="0.2">
      <c r="A1161" s="55"/>
      <c r="B1161" s="56"/>
      <c r="C1161" s="56"/>
      <c r="D1161" s="56"/>
      <c r="E1161" s="56"/>
      <c r="F1161" s="56"/>
      <c r="G1161" s="56"/>
      <c r="H1161" s="56"/>
      <c r="I1161" s="57"/>
      <c r="J1161" s="56"/>
      <c r="K1161" s="56"/>
      <c r="L1161" s="56"/>
    </row>
    <row r="1162" spans="1:12" x14ac:dyDescent="0.2">
      <c r="A1162" s="55" t="s">
        <v>126</v>
      </c>
      <c r="B1162" s="56">
        <v>1995</v>
      </c>
      <c r="C1162" s="56">
        <v>1</v>
      </c>
      <c r="D1162" s="56">
        <v>0</v>
      </c>
      <c r="E1162" s="56">
        <v>0</v>
      </c>
      <c r="F1162" s="56">
        <v>0</v>
      </c>
      <c r="G1162" s="56">
        <v>0</v>
      </c>
      <c r="H1162" s="56">
        <v>0</v>
      </c>
      <c r="I1162" s="57">
        <v>0</v>
      </c>
      <c r="J1162" s="56">
        <v>0</v>
      </c>
      <c r="K1162" s="56" t="s">
        <v>6</v>
      </c>
      <c r="L1162" s="56">
        <v>1</v>
      </c>
    </row>
    <row r="1163" spans="1:12" x14ac:dyDescent="0.2">
      <c r="A1163" s="55"/>
      <c r="B1163" s="56">
        <v>1996</v>
      </c>
      <c r="C1163" s="56">
        <v>4</v>
      </c>
      <c r="D1163" s="56">
        <v>2</v>
      </c>
      <c r="E1163" s="56">
        <v>8</v>
      </c>
      <c r="F1163" s="56">
        <v>0</v>
      </c>
      <c r="G1163" s="56">
        <v>0</v>
      </c>
      <c r="H1163" s="56">
        <v>13</v>
      </c>
      <c r="I1163" s="57">
        <v>6.5</v>
      </c>
      <c r="J1163" s="56">
        <v>0</v>
      </c>
      <c r="K1163" s="56" t="s">
        <v>6</v>
      </c>
      <c r="L1163" s="56">
        <v>4</v>
      </c>
    </row>
    <row r="1164" spans="1:12" x14ac:dyDescent="0.2">
      <c r="A1164" s="55"/>
      <c r="B1164" s="56">
        <v>1997</v>
      </c>
      <c r="C1164" s="56">
        <v>7</v>
      </c>
      <c r="D1164" s="56">
        <v>2</v>
      </c>
      <c r="E1164" s="56" t="s">
        <v>21</v>
      </c>
      <c r="F1164" s="56">
        <v>0</v>
      </c>
      <c r="G1164" s="56">
        <v>0</v>
      </c>
      <c r="H1164" s="56">
        <v>11</v>
      </c>
      <c r="I1164" s="57">
        <v>2.2000000000000002</v>
      </c>
      <c r="J1164" s="56">
        <v>2</v>
      </c>
      <c r="K1164" s="56" t="s">
        <v>6</v>
      </c>
      <c r="L1164" s="56">
        <v>7</v>
      </c>
    </row>
    <row r="1165" spans="1:12" x14ac:dyDescent="0.2">
      <c r="A1165" s="55"/>
      <c r="B1165" s="56">
        <v>1998</v>
      </c>
      <c r="C1165" s="56">
        <v>12</v>
      </c>
      <c r="D1165" s="56">
        <v>0</v>
      </c>
      <c r="E1165" s="56">
        <v>21</v>
      </c>
      <c r="F1165" s="56">
        <v>0</v>
      </c>
      <c r="G1165" s="56">
        <v>0</v>
      </c>
      <c r="H1165" s="56">
        <v>113</v>
      </c>
      <c r="I1165" s="57">
        <v>9.42</v>
      </c>
      <c r="J1165" s="56">
        <v>2</v>
      </c>
      <c r="K1165" s="56" t="s">
        <v>6</v>
      </c>
      <c r="L1165" s="56">
        <v>12</v>
      </c>
    </row>
    <row r="1166" spans="1:12" x14ac:dyDescent="0.2">
      <c r="A1166" s="55"/>
      <c r="B1166" s="56">
        <v>1999</v>
      </c>
      <c r="C1166" s="56">
        <v>3</v>
      </c>
      <c r="D1166" s="56">
        <v>1</v>
      </c>
      <c r="E1166" s="56" t="s">
        <v>502</v>
      </c>
      <c r="F1166" s="56">
        <v>1</v>
      </c>
      <c r="G1166" s="56">
        <v>0</v>
      </c>
      <c r="H1166" s="56">
        <v>82</v>
      </c>
      <c r="I1166" s="57">
        <v>41</v>
      </c>
      <c r="J1166" s="56">
        <v>1</v>
      </c>
      <c r="K1166" s="56" t="s">
        <v>6</v>
      </c>
      <c r="L1166" s="56">
        <v>3</v>
      </c>
    </row>
    <row r="1167" spans="1:12" x14ac:dyDescent="0.2">
      <c r="A1167" s="55"/>
      <c r="B1167" s="56">
        <v>2001</v>
      </c>
      <c r="C1167" s="56">
        <v>1</v>
      </c>
      <c r="D1167" s="56">
        <v>0</v>
      </c>
      <c r="E1167" s="56">
        <v>0</v>
      </c>
      <c r="F1167" s="56">
        <v>0</v>
      </c>
      <c r="G1167" s="56">
        <v>0</v>
      </c>
      <c r="H1167" s="56">
        <v>0</v>
      </c>
      <c r="I1167" s="57">
        <v>0</v>
      </c>
      <c r="J1167" s="56">
        <v>1</v>
      </c>
      <c r="K1167" s="56" t="s">
        <v>6</v>
      </c>
      <c r="L1167" s="56">
        <v>2</v>
      </c>
    </row>
    <row r="1168" spans="1:12" x14ac:dyDescent="0.2">
      <c r="A1168" s="55"/>
      <c r="B1168" s="56">
        <v>2002</v>
      </c>
      <c r="C1168" s="56">
        <v>3</v>
      </c>
      <c r="D1168" s="56">
        <v>1</v>
      </c>
      <c r="E1168" s="56" t="s">
        <v>306</v>
      </c>
      <c r="F1168" s="56">
        <v>0</v>
      </c>
      <c r="G1168" s="56">
        <v>0</v>
      </c>
      <c r="H1168" s="56">
        <v>43</v>
      </c>
      <c r="I1168" s="57">
        <v>21.5</v>
      </c>
      <c r="J1168" s="56">
        <v>0</v>
      </c>
      <c r="K1168" s="56" t="s">
        <v>6</v>
      </c>
      <c r="L1168" s="56">
        <v>3</v>
      </c>
    </row>
    <row r="1169" spans="1:12" x14ac:dyDescent="0.2">
      <c r="A1169" s="55"/>
      <c r="B1169" s="58" t="s">
        <v>8</v>
      </c>
      <c r="C1169" s="58">
        <v>31</v>
      </c>
      <c r="D1169" s="58">
        <v>6</v>
      </c>
      <c r="E1169" s="58" t="s">
        <v>502</v>
      </c>
      <c r="F1169" s="58">
        <v>1</v>
      </c>
      <c r="G1169" s="58">
        <v>0</v>
      </c>
      <c r="H1169" s="58">
        <v>262</v>
      </c>
      <c r="I1169" s="59">
        <v>10.48</v>
      </c>
      <c r="J1169" s="58">
        <v>6</v>
      </c>
      <c r="K1169" s="58" t="s">
        <v>6</v>
      </c>
      <c r="L1169" s="58">
        <v>32</v>
      </c>
    </row>
    <row r="1170" spans="1:12" x14ac:dyDescent="0.2">
      <c r="A1170" s="55"/>
      <c r="B1170" s="56"/>
      <c r="C1170" s="56"/>
      <c r="D1170" s="56"/>
      <c r="E1170" s="56"/>
      <c r="F1170" s="56"/>
      <c r="G1170" s="56"/>
      <c r="H1170" s="56"/>
      <c r="I1170" s="57"/>
      <c r="J1170" s="56"/>
      <c r="K1170" s="56"/>
      <c r="L1170" s="56"/>
    </row>
    <row r="1171" spans="1:12" x14ac:dyDescent="0.2">
      <c r="A1171" s="55" t="s">
        <v>585</v>
      </c>
      <c r="B1171" s="56">
        <v>1993</v>
      </c>
      <c r="C1171" s="56">
        <v>5</v>
      </c>
      <c r="D1171" s="56">
        <v>1</v>
      </c>
      <c r="E1171" s="56">
        <v>9</v>
      </c>
      <c r="F1171" s="56">
        <v>0</v>
      </c>
      <c r="G1171" s="56">
        <v>0</v>
      </c>
      <c r="H1171" s="56">
        <v>31</v>
      </c>
      <c r="I1171" s="57">
        <v>7.75</v>
      </c>
      <c r="J1171" s="56">
        <v>0</v>
      </c>
      <c r="K1171" s="56" t="s">
        <v>6</v>
      </c>
      <c r="L1171" s="56">
        <v>5</v>
      </c>
    </row>
    <row r="1172" spans="1:12" x14ac:dyDescent="0.2">
      <c r="A1172" s="55"/>
      <c r="B1172" s="56">
        <v>1994</v>
      </c>
      <c r="C1172" s="56">
        <v>1</v>
      </c>
      <c r="D1172" s="56">
        <v>0</v>
      </c>
      <c r="E1172" s="56">
        <v>0</v>
      </c>
      <c r="F1172" s="56">
        <v>0</v>
      </c>
      <c r="G1172" s="56">
        <v>0</v>
      </c>
      <c r="H1172" s="56">
        <v>0</v>
      </c>
      <c r="I1172" s="57">
        <v>0</v>
      </c>
      <c r="J1172" s="56">
        <v>0</v>
      </c>
      <c r="K1172" s="56" t="s">
        <v>6</v>
      </c>
      <c r="L1172" s="56">
        <v>1</v>
      </c>
    </row>
    <row r="1173" spans="1:12" x14ac:dyDescent="0.2">
      <c r="A1173" s="55"/>
      <c r="B1173" s="58" t="s">
        <v>8</v>
      </c>
      <c r="C1173" s="58">
        <v>6</v>
      </c>
      <c r="D1173" s="58">
        <v>1</v>
      </c>
      <c r="E1173" s="58">
        <v>9</v>
      </c>
      <c r="F1173" s="58">
        <v>0</v>
      </c>
      <c r="G1173" s="58">
        <v>0</v>
      </c>
      <c r="H1173" s="58">
        <v>31</v>
      </c>
      <c r="I1173" s="59">
        <v>6.2</v>
      </c>
      <c r="J1173" s="58">
        <v>0</v>
      </c>
      <c r="K1173" s="58" t="s">
        <v>6</v>
      </c>
      <c r="L1173" s="58">
        <v>6</v>
      </c>
    </row>
    <row r="1174" spans="1:12" x14ac:dyDescent="0.2">
      <c r="A1174" s="55"/>
      <c r="B1174" s="56"/>
      <c r="C1174" s="56"/>
      <c r="D1174" s="56"/>
      <c r="E1174" s="56"/>
      <c r="F1174" s="56"/>
      <c r="G1174" s="56"/>
      <c r="H1174" s="56"/>
      <c r="I1174" s="57"/>
      <c r="J1174" s="56"/>
      <c r="K1174" s="56"/>
      <c r="L1174" s="56"/>
    </row>
    <row r="1175" spans="1:12" x14ac:dyDescent="0.2">
      <c r="A1175" s="55" t="s">
        <v>1383</v>
      </c>
      <c r="B1175" s="72">
        <v>2021</v>
      </c>
      <c r="C1175" s="72">
        <v>0</v>
      </c>
      <c r="D1175" s="72">
        <v>0</v>
      </c>
      <c r="E1175" s="72"/>
      <c r="F1175" s="72">
        <v>0</v>
      </c>
      <c r="G1175" s="72">
        <v>0</v>
      </c>
      <c r="H1175" s="72">
        <v>0</v>
      </c>
      <c r="I1175" s="61" t="s">
        <v>6</v>
      </c>
      <c r="J1175" s="56">
        <v>0</v>
      </c>
      <c r="K1175" s="56" t="s">
        <v>6</v>
      </c>
      <c r="L1175" s="56">
        <v>2</v>
      </c>
    </row>
    <row r="1176" spans="1:12" x14ac:dyDescent="0.2">
      <c r="A1176" s="55"/>
      <c r="B1176" s="51">
        <v>2022</v>
      </c>
      <c r="C1176" s="72">
        <v>2</v>
      </c>
      <c r="D1176" s="72">
        <v>1</v>
      </c>
      <c r="E1176" s="51">
        <v>5</v>
      </c>
      <c r="F1176" s="72">
        <v>0</v>
      </c>
      <c r="G1176" s="72">
        <v>0</v>
      </c>
      <c r="H1176" s="72">
        <v>6</v>
      </c>
      <c r="I1176" s="66">
        <f t="shared" ref="I1176" si="102">H1176/(C1176-D1176)</f>
        <v>6</v>
      </c>
      <c r="J1176" s="56"/>
      <c r="K1176" s="56"/>
      <c r="L1176" s="56"/>
    </row>
    <row r="1177" spans="1:12" x14ac:dyDescent="0.2">
      <c r="A1177" s="55"/>
      <c r="B1177" s="51">
        <v>2023</v>
      </c>
      <c r="C1177" s="60">
        <v>6</v>
      </c>
      <c r="D1177" s="60">
        <v>1</v>
      </c>
      <c r="E1177" s="51">
        <v>13</v>
      </c>
      <c r="F1177" s="60">
        <v>0</v>
      </c>
      <c r="G1177" s="72">
        <v>0</v>
      </c>
      <c r="H1177" s="60">
        <v>25</v>
      </c>
      <c r="I1177" s="66">
        <v>5</v>
      </c>
      <c r="J1177" s="56"/>
      <c r="K1177" s="56"/>
      <c r="L1177" s="56"/>
    </row>
    <row r="1178" spans="1:12" x14ac:dyDescent="0.2">
      <c r="A1178" s="55"/>
      <c r="B1178" s="58" t="s">
        <v>8</v>
      </c>
      <c r="C1178" s="58">
        <f>SUM(C1175:C1177)</f>
        <v>8</v>
      </c>
      <c r="D1178" s="58">
        <f>SUM(D1175:D1177)</f>
        <v>2</v>
      </c>
      <c r="E1178" s="58">
        <v>13</v>
      </c>
      <c r="F1178" s="58">
        <f>SUM(F1175:F1177)</f>
        <v>0</v>
      </c>
      <c r="G1178" s="58">
        <f>SUM(G1175:G1177)</f>
        <v>0</v>
      </c>
      <c r="H1178" s="58">
        <f>SUM(H1175:H1177)</f>
        <v>31</v>
      </c>
      <c r="I1178" s="59">
        <f>H1178/(C1178-D1178)</f>
        <v>5.166666666666667</v>
      </c>
      <c r="J1178" s="58"/>
      <c r="K1178" s="58"/>
      <c r="L1178" s="58"/>
    </row>
    <row r="1179" spans="1:12" x14ac:dyDescent="0.2">
      <c r="A1179" s="55"/>
      <c r="B1179" s="56"/>
      <c r="C1179" s="56"/>
      <c r="D1179" s="56"/>
      <c r="E1179" s="56"/>
      <c r="F1179" s="56"/>
      <c r="G1179" s="56"/>
      <c r="H1179" s="56"/>
      <c r="I1179" s="57"/>
      <c r="J1179" s="56"/>
      <c r="K1179" s="56"/>
      <c r="L1179" s="56"/>
    </row>
    <row r="1180" spans="1:12" x14ac:dyDescent="0.2">
      <c r="A1180" s="55" t="s">
        <v>127</v>
      </c>
      <c r="B1180" s="56">
        <v>1991</v>
      </c>
      <c r="C1180" s="56">
        <v>1</v>
      </c>
      <c r="D1180" s="56">
        <v>0</v>
      </c>
      <c r="E1180" s="56">
        <v>2</v>
      </c>
      <c r="F1180" s="56">
        <v>0</v>
      </c>
      <c r="G1180" s="56">
        <v>0</v>
      </c>
      <c r="H1180" s="56">
        <v>2</v>
      </c>
      <c r="I1180" s="57">
        <v>2</v>
      </c>
      <c r="J1180" s="56">
        <v>0</v>
      </c>
      <c r="K1180" s="56" t="s">
        <v>6</v>
      </c>
      <c r="L1180" s="56">
        <v>1</v>
      </c>
    </row>
    <row r="1181" spans="1:12" x14ac:dyDescent="0.2">
      <c r="A1181" s="55"/>
      <c r="B1181" s="56">
        <v>1992</v>
      </c>
      <c r="C1181" s="56">
        <v>2</v>
      </c>
      <c r="D1181" s="56">
        <v>0</v>
      </c>
      <c r="E1181" s="56">
        <v>15</v>
      </c>
      <c r="F1181" s="56">
        <v>0</v>
      </c>
      <c r="G1181" s="56">
        <v>0</v>
      </c>
      <c r="H1181" s="56">
        <v>15</v>
      </c>
      <c r="I1181" s="57">
        <v>7.5</v>
      </c>
      <c r="J1181" s="56">
        <v>0</v>
      </c>
      <c r="K1181" s="56" t="s">
        <v>6</v>
      </c>
      <c r="L1181" s="56">
        <v>2</v>
      </c>
    </row>
    <row r="1182" spans="1:12" x14ac:dyDescent="0.2">
      <c r="A1182" s="55"/>
      <c r="B1182" s="58" t="s">
        <v>8</v>
      </c>
      <c r="C1182" s="58">
        <v>3</v>
      </c>
      <c r="D1182" s="58">
        <v>0</v>
      </c>
      <c r="E1182" s="58">
        <v>15</v>
      </c>
      <c r="F1182" s="58">
        <v>0</v>
      </c>
      <c r="G1182" s="58">
        <v>0</v>
      </c>
      <c r="H1182" s="58">
        <v>17</v>
      </c>
      <c r="I1182" s="59">
        <v>5.67</v>
      </c>
      <c r="J1182" s="58">
        <v>0</v>
      </c>
      <c r="K1182" s="58" t="s">
        <v>6</v>
      </c>
      <c r="L1182" s="58">
        <v>3</v>
      </c>
    </row>
    <row r="1183" spans="1:12" x14ac:dyDescent="0.2">
      <c r="A1183" s="55"/>
      <c r="B1183" s="56"/>
      <c r="C1183" s="56"/>
      <c r="D1183" s="56"/>
      <c r="E1183" s="56"/>
      <c r="F1183" s="56"/>
      <c r="G1183" s="56"/>
      <c r="H1183" s="56"/>
      <c r="I1183" s="57"/>
      <c r="J1183" s="56"/>
      <c r="K1183" s="56"/>
      <c r="L1183" s="56"/>
    </row>
    <row r="1184" spans="1:12" x14ac:dyDescent="0.2">
      <c r="A1184" s="55" t="s">
        <v>128</v>
      </c>
      <c r="B1184" s="56">
        <v>2009</v>
      </c>
      <c r="C1184" s="56">
        <v>1</v>
      </c>
      <c r="D1184" s="56">
        <v>0</v>
      </c>
      <c r="E1184" s="56">
        <v>5</v>
      </c>
      <c r="F1184" s="56">
        <v>0</v>
      </c>
      <c r="G1184" s="56">
        <v>0</v>
      </c>
      <c r="H1184" s="56">
        <v>5</v>
      </c>
      <c r="I1184" s="57">
        <v>5</v>
      </c>
      <c r="J1184" s="56">
        <v>0</v>
      </c>
      <c r="K1184" s="56" t="s">
        <v>6</v>
      </c>
      <c r="L1184" s="56">
        <v>1</v>
      </c>
    </row>
    <row r="1185" spans="1:12" x14ac:dyDescent="0.2">
      <c r="A1185" s="55"/>
      <c r="B1185" s="47">
        <v>2018</v>
      </c>
      <c r="C1185" s="60">
        <v>6</v>
      </c>
      <c r="D1185" s="60">
        <v>0</v>
      </c>
      <c r="E1185" s="51">
        <v>34</v>
      </c>
      <c r="F1185" s="60">
        <v>0</v>
      </c>
      <c r="G1185" s="60">
        <v>0</v>
      </c>
      <c r="H1185" s="60">
        <v>142</v>
      </c>
      <c r="I1185" s="63">
        <f>H1185/(C1185-D1185)</f>
        <v>23.666666666666668</v>
      </c>
      <c r="J1185" s="56"/>
      <c r="K1185" s="56"/>
      <c r="L1185" s="56"/>
    </row>
    <row r="1186" spans="1:12" x14ac:dyDescent="0.2">
      <c r="A1186" s="55"/>
      <c r="B1186" s="51">
        <v>2019</v>
      </c>
      <c r="C1186" s="60">
        <v>5</v>
      </c>
      <c r="D1186" s="60">
        <v>1</v>
      </c>
      <c r="E1186" s="51">
        <v>47</v>
      </c>
      <c r="F1186" s="60">
        <v>0</v>
      </c>
      <c r="G1186" s="60">
        <v>0</v>
      </c>
      <c r="H1186" s="60">
        <v>133</v>
      </c>
      <c r="I1186" s="61">
        <v>33.25</v>
      </c>
      <c r="J1186" s="56"/>
      <c r="K1186" s="56"/>
      <c r="L1186" s="56"/>
    </row>
    <row r="1187" spans="1:12" x14ac:dyDescent="0.2">
      <c r="A1187" s="55"/>
      <c r="B1187" s="72">
        <v>2020</v>
      </c>
      <c r="C1187" s="72">
        <v>3</v>
      </c>
      <c r="D1187" s="72">
        <v>1</v>
      </c>
      <c r="E1187" s="51">
        <v>5</v>
      </c>
      <c r="F1187" s="72">
        <v>0</v>
      </c>
      <c r="G1187" s="72">
        <v>0</v>
      </c>
      <c r="H1187" s="72">
        <v>9</v>
      </c>
      <c r="I1187" s="61">
        <v>4.5</v>
      </c>
      <c r="J1187" s="56"/>
      <c r="K1187" s="56"/>
      <c r="L1187" s="56"/>
    </row>
    <row r="1188" spans="1:12" x14ac:dyDescent="0.2">
      <c r="A1188" s="55"/>
      <c r="B1188" s="72">
        <v>2021</v>
      </c>
      <c r="C1188" s="72">
        <v>4</v>
      </c>
      <c r="D1188" s="72">
        <v>0</v>
      </c>
      <c r="E1188" s="51">
        <v>10</v>
      </c>
      <c r="F1188" s="72">
        <v>0</v>
      </c>
      <c r="G1188" s="72">
        <v>0</v>
      </c>
      <c r="H1188" s="72">
        <v>21</v>
      </c>
      <c r="I1188" s="61">
        <v>5.25</v>
      </c>
      <c r="J1188" s="56"/>
      <c r="K1188" s="56"/>
      <c r="L1188" s="56"/>
    </row>
    <row r="1189" spans="1:12" x14ac:dyDescent="0.2">
      <c r="A1189" s="55"/>
      <c r="B1189" s="51">
        <v>2022</v>
      </c>
      <c r="C1189" s="72">
        <v>13</v>
      </c>
      <c r="D1189" s="72">
        <v>3</v>
      </c>
      <c r="E1189" s="51" t="s">
        <v>92</v>
      </c>
      <c r="F1189" s="72">
        <v>0</v>
      </c>
      <c r="G1189" s="72">
        <v>0</v>
      </c>
      <c r="H1189" s="72">
        <v>180</v>
      </c>
      <c r="I1189" s="66">
        <f t="shared" ref="I1189" si="103">H1189/(C1189-D1189)</f>
        <v>18</v>
      </c>
      <c r="J1189" s="56"/>
      <c r="K1189" s="56"/>
      <c r="L1189" s="56"/>
    </row>
    <row r="1190" spans="1:12" x14ac:dyDescent="0.2">
      <c r="A1190" s="55"/>
      <c r="B1190" s="51">
        <v>2023</v>
      </c>
      <c r="C1190" s="60">
        <v>2</v>
      </c>
      <c r="D1190" s="60">
        <v>1</v>
      </c>
      <c r="E1190" s="51" t="s">
        <v>95</v>
      </c>
      <c r="F1190" s="60">
        <v>1</v>
      </c>
      <c r="G1190" s="72">
        <v>0</v>
      </c>
      <c r="H1190" s="60">
        <v>94</v>
      </c>
      <c r="I1190" s="66">
        <v>94</v>
      </c>
      <c r="J1190" s="56"/>
      <c r="K1190" s="56"/>
      <c r="L1190" s="56"/>
    </row>
    <row r="1191" spans="1:12" x14ac:dyDescent="0.2">
      <c r="A1191" s="55"/>
      <c r="B1191" s="58" t="s">
        <v>8</v>
      </c>
      <c r="C1191" s="58">
        <f>SUM(C1184:C1190)</f>
        <v>34</v>
      </c>
      <c r="D1191" s="58">
        <f>SUM(D1184:D1190)</f>
        <v>6</v>
      </c>
      <c r="E1191" s="58" t="s">
        <v>95</v>
      </c>
      <c r="F1191" s="58">
        <f>SUM(F1184:F1190)</f>
        <v>1</v>
      </c>
      <c r="G1191" s="58">
        <f>SUM(G1184:G1190)</f>
        <v>0</v>
      </c>
      <c r="H1191" s="58">
        <f>SUM(H1184:H1190)</f>
        <v>584</v>
      </c>
      <c r="I1191" s="67">
        <v>94</v>
      </c>
      <c r="J1191" s="58"/>
      <c r="K1191" s="58"/>
      <c r="L1191" s="58"/>
    </row>
    <row r="1192" spans="1:12" x14ac:dyDescent="0.2">
      <c r="A1192" s="55"/>
      <c r="B1192" s="56"/>
      <c r="C1192" s="56"/>
      <c r="D1192" s="56"/>
      <c r="E1192" s="56"/>
      <c r="F1192" s="56"/>
      <c r="G1192" s="56"/>
      <c r="H1192" s="56"/>
      <c r="I1192" s="57"/>
      <c r="J1192" s="56"/>
      <c r="K1192" s="56"/>
      <c r="L1192" s="56"/>
    </row>
    <row r="1193" spans="1:12" x14ac:dyDescent="0.2">
      <c r="A1193" s="55" t="s">
        <v>1223</v>
      </c>
      <c r="B1193" s="56">
        <v>2016</v>
      </c>
      <c r="C1193" s="47">
        <v>1</v>
      </c>
      <c r="D1193" s="47">
        <v>0</v>
      </c>
      <c r="E1193" s="51">
        <v>1</v>
      </c>
      <c r="F1193" s="47">
        <v>0</v>
      </c>
      <c r="G1193" s="47">
        <v>0</v>
      </c>
      <c r="H1193" s="47">
        <v>1</v>
      </c>
      <c r="I1193" s="66">
        <f t="shared" ref="I1193" si="104">H1193/(C1193-D1193)</f>
        <v>1</v>
      </c>
      <c r="J1193" s="56"/>
      <c r="K1193" s="56"/>
      <c r="L1193" s="47">
        <v>1</v>
      </c>
    </row>
    <row r="1194" spans="1:12" x14ac:dyDescent="0.2">
      <c r="A1194" s="55"/>
      <c r="B1194" s="58" t="s">
        <v>8</v>
      </c>
      <c r="C1194" s="58">
        <f>SUM(C1193:C1193)</f>
        <v>1</v>
      </c>
      <c r="D1194" s="58">
        <f>SUM(D1193:D1193)</f>
        <v>0</v>
      </c>
      <c r="E1194" s="58">
        <v>1</v>
      </c>
      <c r="F1194" s="58">
        <f>SUM(F1193:F1193)</f>
        <v>0</v>
      </c>
      <c r="G1194" s="58">
        <f>SUM(G1193:G1193)</f>
        <v>0</v>
      </c>
      <c r="H1194" s="58">
        <f>SUM(H1193:H1193)</f>
        <v>1</v>
      </c>
      <c r="I1194" s="59">
        <f>SUM(I1193:I1193)</f>
        <v>1</v>
      </c>
      <c r="J1194" s="58">
        <f>SUM(J1192:J1192)</f>
        <v>0</v>
      </c>
      <c r="K1194" s="58">
        <f>SUM(K1192:K1192)</f>
        <v>0</v>
      </c>
      <c r="L1194" s="58">
        <f>SUM(L1193:L1193)</f>
        <v>1</v>
      </c>
    </row>
    <row r="1195" spans="1:12" x14ac:dyDescent="0.2">
      <c r="A1195" s="55"/>
      <c r="B1195" s="56"/>
      <c r="C1195" s="56"/>
      <c r="D1195" s="56"/>
      <c r="E1195" s="56"/>
      <c r="F1195" s="56"/>
      <c r="G1195" s="56"/>
      <c r="H1195" s="56"/>
      <c r="I1195" s="57"/>
      <c r="J1195" s="56"/>
      <c r="K1195" s="56"/>
      <c r="L1195" s="56"/>
    </row>
    <row r="1196" spans="1:12" x14ac:dyDescent="0.2">
      <c r="A1196" s="55" t="s">
        <v>586</v>
      </c>
      <c r="B1196" s="56">
        <v>1998</v>
      </c>
      <c r="C1196" s="56">
        <v>1</v>
      </c>
      <c r="D1196" s="56">
        <v>0</v>
      </c>
      <c r="E1196" s="56">
        <v>0</v>
      </c>
      <c r="F1196" s="56">
        <v>0</v>
      </c>
      <c r="G1196" s="56">
        <v>0</v>
      </c>
      <c r="H1196" s="56">
        <v>0</v>
      </c>
      <c r="I1196" s="57">
        <v>0</v>
      </c>
      <c r="J1196" s="56">
        <v>0</v>
      </c>
      <c r="K1196" s="56" t="s">
        <v>6</v>
      </c>
      <c r="L1196" s="56">
        <v>1</v>
      </c>
    </row>
    <row r="1197" spans="1:12" x14ac:dyDescent="0.2">
      <c r="A1197" s="55"/>
      <c r="B1197" s="56">
        <v>1999</v>
      </c>
      <c r="C1197" s="56">
        <v>2</v>
      </c>
      <c r="D1197" s="56">
        <v>0</v>
      </c>
      <c r="E1197" s="56">
        <v>1</v>
      </c>
      <c r="F1197" s="56">
        <v>0</v>
      </c>
      <c r="G1197" s="56">
        <v>0</v>
      </c>
      <c r="H1197" s="56">
        <v>1</v>
      </c>
      <c r="I1197" s="57">
        <v>0.5</v>
      </c>
      <c r="J1197" s="56">
        <v>0</v>
      </c>
      <c r="K1197" s="56" t="s">
        <v>6</v>
      </c>
      <c r="L1197" s="56">
        <v>2</v>
      </c>
    </row>
    <row r="1198" spans="1:12" x14ac:dyDescent="0.2">
      <c r="A1198" s="55"/>
      <c r="B1198" s="58" t="s">
        <v>8</v>
      </c>
      <c r="C1198" s="58">
        <v>3</v>
      </c>
      <c r="D1198" s="58">
        <v>0</v>
      </c>
      <c r="E1198" s="58">
        <v>1</v>
      </c>
      <c r="F1198" s="58">
        <v>0</v>
      </c>
      <c r="G1198" s="58">
        <v>0</v>
      </c>
      <c r="H1198" s="58">
        <v>1</v>
      </c>
      <c r="I1198" s="59">
        <v>0.33</v>
      </c>
      <c r="J1198" s="58">
        <v>0</v>
      </c>
      <c r="K1198" s="58" t="s">
        <v>6</v>
      </c>
      <c r="L1198" s="58">
        <v>3</v>
      </c>
    </row>
    <row r="1199" spans="1:12" x14ac:dyDescent="0.2">
      <c r="A1199" s="55"/>
      <c r="B1199" s="56"/>
      <c r="C1199" s="56"/>
      <c r="D1199" s="56"/>
      <c r="E1199" s="56"/>
      <c r="F1199" s="56"/>
      <c r="G1199" s="56"/>
      <c r="H1199" s="56"/>
      <c r="I1199" s="57"/>
      <c r="J1199" s="56"/>
      <c r="K1199" s="56"/>
      <c r="L1199" s="56"/>
    </row>
    <row r="1200" spans="1:12" x14ac:dyDescent="0.2">
      <c r="A1200" s="55" t="s">
        <v>994</v>
      </c>
      <c r="B1200" s="56">
        <v>2015</v>
      </c>
      <c r="C1200" s="51">
        <v>3</v>
      </c>
      <c r="D1200" s="51">
        <v>0</v>
      </c>
      <c r="E1200" s="51">
        <v>4</v>
      </c>
      <c r="F1200" s="51">
        <v>0</v>
      </c>
      <c r="G1200" s="51">
        <v>0</v>
      </c>
      <c r="H1200" s="51">
        <v>4</v>
      </c>
      <c r="I1200" s="57">
        <f>H1200/(C1200-D1200)</f>
        <v>1.3333333333333333</v>
      </c>
      <c r="J1200" s="56"/>
      <c r="K1200" s="56"/>
      <c r="L1200" s="56"/>
    </row>
    <row r="1201" spans="1:12" x14ac:dyDescent="0.2">
      <c r="A1201" s="55"/>
      <c r="B1201" s="56">
        <v>2016</v>
      </c>
      <c r="C1201" s="47">
        <v>2</v>
      </c>
      <c r="D1201" s="47">
        <v>1</v>
      </c>
      <c r="E1201" s="51">
        <v>26</v>
      </c>
      <c r="F1201" s="47">
        <v>0</v>
      </c>
      <c r="G1201" s="47">
        <v>0</v>
      </c>
      <c r="H1201" s="47">
        <v>30</v>
      </c>
      <c r="I1201" s="66">
        <f t="shared" ref="I1201:I1202" si="105">H1201/(C1201-D1201)</f>
        <v>30</v>
      </c>
      <c r="J1201" s="56"/>
      <c r="K1201" s="56"/>
      <c r="L1201" s="47">
        <v>3</v>
      </c>
    </row>
    <row r="1202" spans="1:12" x14ac:dyDescent="0.2">
      <c r="A1202" s="55"/>
      <c r="B1202" s="56">
        <v>2017</v>
      </c>
      <c r="C1202" s="60">
        <v>1</v>
      </c>
      <c r="D1202" s="60">
        <v>0</v>
      </c>
      <c r="E1202" s="51">
        <v>2</v>
      </c>
      <c r="F1202" s="60">
        <v>0</v>
      </c>
      <c r="G1202" s="60">
        <v>0</v>
      </c>
      <c r="H1202" s="60">
        <v>2</v>
      </c>
      <c r="I1202" s="62">
        <f t="shared" si="105"/>
        <v>2</v>
      </c>
      <c r="J1202" s="56"/>
      <c r="K1202" s="56"/>
      <c r="L1202" s="47"/>
    </row>
    <row r="1203" spans="1:12" x14ac:dyDescent="0.2">
      <c r="A1203" s="55"/>
      <c r="B1203" s="47">
        <v>2018</v>
      </c>
      <c r="C1203" s="60">
        <v>1</v>
      </c>
      <c r="D1203" s="60">
        <v>1</v>
      </c>
      <c r="E1203" s="51" t="s">
        <v>64</v>
      </c>
      <c r="F1203" s="60">
        <v>0</v>
      </c>
      <c r="G1203" s="60">
        <v>0</v>
      </c>
      <c r="H1203" s="60">
        <v>4</v>
      </c>
      <c r="I1203" s="63" t="e">
        <f>H1203/(C1203-D1203)</f>
        <v>#DIV/0!</v>
      </c>
      <c r="J1203" s="56"/>
      <c r="K1203" s="56"/>
      <c r="L1203" s="47"/>
    </row>
    <row r="1204" spans="1:12" x14ac:dyDescent="0.2">
      <c r="A1204" s="55"/>
      <c r="B1204" s="51">
        <v>2019</v>
      </c>
      <c r="C1204" s="60">
        <v>2</v>
      </c>
      <c r="D1204" s="60">
        <v>0</v>
      </c>
      <c r="E1204" s="51">
        <v>25</v>
      </c>
      <c r="F1204" s="60">
        <v>0</v>
      </c>
      <c r="G1204" s="60">
        <v>0</v>
      </c>
      <c r="H1204" s="60">
        <v>33</v>
      </c>
      <c r="I1204" s="61">
        <v>16.5</v>
      </c>
      <c r="J1204" s="56"/>
      <c r="K1204" s="56"/>
      <c r="L1204" s="47"/>
    </row>
    <row r="1205" spans="1:12" ht="13.5" thickBot="1" x14ac:dyDescent="0.25">
      <c r="A1205" s="55"/>
      <c r="B1205" s="58" t="s">
        <v>8</v>
      </c>
      <c r="C1205" s="58">
        <f>SUM(C1200:C1204)</f>
        <v>9</v>
      </c>
      <c r="D1205" s="58">
        <f>SUM(D1200:D1204)</f>
        <v>2</v>
      </c>
      <c r="E1205" s="58">
        <v>26</v>
      </c>
      <c r="F1205" s="58">
        <f>SUM(F1200:F1204)</f>
        <v>0</v>
      </c>
      <c r="G1205" s="58">
        <f>SUM(G1200:G1204)</f>
        <v>0</v>
      </c>
      <c r="H1205" s="58">
        <f>SUM(H1200:H1204)</f>
        <v>73</v>
      </c>
      <c r="I1205" s="69">
        <f>H1205/(C1205-D1205)</f>
        <v>10.428571428571429</v>
      </c>
      <c r="J1205" s="58">
        <f>SUM(J1200:J1200)</f>
        <v>0</v>
      </c>
      <c r="K1205" s="58">
        <f>SUM(K1200:K1200)</f>
        <v>0</v>
      </c>
      <c r="L1205" s="58">
        <f>SUM(L1200:L1201)</f>
        <v>3</v>
      </c>
    </row>
    <row r="1207" spans="1:12" x14ac:dyDescent="0.2">
      <c r="A1207" s="55" t="s">
        <v>1222</v>
      </c>
      <c r="B1207" s="56">
        <v>2016</v>
      </c>
      <c r="C1207" s="47">
        <v>5</v>
      </c>
      <c r="D1207" s="47">
        <v>1</v>
      </c>
      <c r="E1207" s="51">
        <v>12</v>
      </c>
      <c r="F1207" s="47">
        <v>0</v>
      </c>
      <c r="G1207" s="47">
        <v>0</v>
      </c>
      <c r="H1207" s="47">
        <v>19</v>
      </c>
      <c r="I1207" s="66">
        <f t="shared" ref="I1207:I1208" si="106">H1207/(C1207-D1207)</f>
        <v>4.75</v>
      </c>
      <c r="J1207" s="56"/>
      <c r="K1207" s="56"/>
      <c r="L1207" s="47">
        <v>10</v>
      </c>
    </row>
    <row r="1208" spans="1:12" x14ac:dyDescent="0.2">
      <c r="A1208" s="55"/>
      <c r="B1208" s="56">
        <v>2017</v>
      </c>
      <c r="C1208" s="60">
        <v>10</v>
      </c>
      <c r="D1208" s="60">
        <v>4</v>
      </c>
      <c r="E1208" s="51">
        <v>15</v>
      </c>
      <c r="F1208" s="60">
        <v>0</v>
      </c>
      <c r="G1208" s="60">
        <v>0</v>
      </c>
      <c r="H1208" s="60">
        <v>31</v>
      </c>
      <c r="I1208" s="62">
        <f t="shared" si="106"/>
        <v>5.166666666666667</v>
      </c>
      <c r="J1208" s="56"/>
      <c r="K1208" s="56"/>
      <c r="L1208" s="47"/>
    </row>
    <row r="1209" spans="1:12" x14ac:dyDescent="0.2">
      <c r="A1209" s="55"/>
      <c r="B1209" s="47">
        <v>2018</v>
      </c>
      <c r="C1209" s="60">
        <v>7</v>
      </c>
      <c r="D1209" s="60">
        <v>1</v>
      </c>
      <c r="E1209" s="51">
        <v>21</v>
      </c>
      <c r="F1209" s="60">
        <v>0</v>
      </c>
      <c r="G1209" s="60">
        <v>0</v>
      </c>
      <c r="H1209" s="60">
        <v>50</v>
      </c>
      <c r="I1209" s="63">
        <f>H1209/(C1209-D1209)</f>
        <v>8.3333333333333339</v>
      </c>
      <c r="J1209" s="56"/>
      <c r="K1209" s="56"/>
      <c r="L1209" s="47"/>
    </row>
    <row r="1210" spans="1:12" x14ac:dyDescent="0.2">
      <c r="A1210" s="55"/>
      <c r="B1210" s="51">
        <v>2019</v>
      </c>
      <c r="C1210" s="60">
        <v>10</v>
      </c>
      <c r="D1210" s="60">
        <v>1</v>
      </c>
      <c r="E1210" s="51">
        <v>64</v>
      </c>
      <c r="F1210" s="60">
        <v>1</v>
      </c>
      <c r="G1210" s="60">
        <v>0</v>
      </c>
      <c r="H1210" s="60">
        <v>206</v>
      </c>
      <c r="I1210" s="61">
        <v>22.89</v>
      </c>
      <c r="J1210" s="56"/>
      <c r="K1210" s="56"/>
      <c r="L1210" s="47"/>
    </row>
    <row r="1211" spans="1:12" x14ac:dyDescent="0.2">
      <c r="A1211" s="55"/>
      <c r="B1211" s="72">
        <v>2020</v>
      </c>
      <c r="C1211" s="72">
        <v>2</v>
      </c>
      <c r="D1211" s="72">
        <v>0</v>
      </c>
      <c r="E1211" s="51">
        <v>23</v>
      </c>
      <c r="F1211" s="72">
        <v>0</v>
      </c>
      <c r="G1211" s="72">
        <v>0</v>
      </c>
      <c r="H1211" s="72">
        <v>31</v>
      </c>
      <c r="I1211" s="61">
        <v>15.5</v>
      </c>
      <c r="J1211" s="56"/>
      <c r="K1211" s="56"/>
      <c r="L1211" s="47"/>
    </row>
    <row r="1212" spans="1:12" x14ac:dyDescent="0.2">
      <c r="A1212" s="55"/>
      <c r="B1212" s="72">
        <v>2021</v>
      </c>
      <c r="C1212" s="72">
        <v>6</v>
      </c>
      <c r="D1212" s="72">
        <v>1</v>
      </c>
      <c r="E1212" s="51" t="s">
        <v>1382</v>
      </c>
      <c r="F1212" s="72">
        <v>1</v>
      </c>
      <c r="G1212" s="72">
        <v>0</v>
      </c>
      <c r="H1212" s="72">
        <v>134</v>
      </c>
      <c r="I1212" s="61">
        <v>26.8</v>
      </c>
      <c r="J1212" s="56"/>
      <c r="K1212" s="56"/>
      <c r="L1212" s="47"/>
    </row>
    <row r="1213" spans="1:12" x14ac:dyDescent="0.2">
      <c r="A1213" s="55"/>
      <c r="B1213" s="51">
        <v>2022</v>
      </c>
      <c r="C1213" s="72">
        <v>1</v>
      </c>
      <c r="D1213" s="72">
        <v>0</v>
      </c>
      <c r="E1213" s="51">
        <v>16</v>
      </c>
      <c r="F1213" s="72">
        <v>0</v>
      </c>
      <c r="G1213" s="72">
        <v>0</v>
      </c>
      <c r="H1213" s="72">
        <v>16</v>
      </c>
      <c r="I1213" s="66">
        <f t="shared" ref="I1213" si="107">H1213/(C1213-D1213)</f>
        <v>16</v>
      </c>
      <c r="J1213" s="56"/>
      <c r="K1213" s="56"/>
      <c r="L1213" s="47"/>
    </row>
    <row r="1214" spans="1:12" ht="13.5" thickBot="1" x14ac:dyDescent="0.25">
      <c r="A1214" s="55"/>
      <c r="B1214" s="58" t="s">
        <v>8</v>
      </c>
      <c r="C1214" s="58">
        <f>SUM(C1207:C1213)</f>
        <v>41</v>
      </c>
      <c r="D1214" s="58">
        <f>SUM(D1207:D1213)</f>
        <v>8</v>
      </c>
      <c r="E1214" s="58" t="s">
        <v>1382</v>
      </c>
      <c r="F1214" s="58">
        <f>SUM(F1207:F1213)</f>
        <v>2</v>
      </c>
      <c r="G1214" s="58">
        <f>SUM(G1207:G1213)</f>
        <v>0</v>
      </c>
      <c r="H1214" s="58">
        <f>SUM(H1207:H1213)</f>
        <v>487</v>
      </c>
      <c r="I1214" s="69">
        <f>H1214/(C1214-D1214)</f>
        <v>14.757575757575758</v>
      </c>
      <c r="J1214" s="58">
        <f>SUM(J1206:J1206)</f>
        <v>0</v>
      </c>
      <c r="K1214" s="58">
        <f>SUM(K1206:K1206)</f>
        <v>0</v>
      </c>
      <c r="L1214" s="58">
        <f>SUM(L1207:L1207)</f>
        <v>10</v>
      </c>
    </row>
    <row r="1215" spans="1:12" x14ac:dyDescent="0.2">
      <c r="A1215" s="55"/>
      <c r="B1215" s="56"/>
      <c r="C1215" s="56"/>
      <c r="D1215" s="56"/>
      <c r="E1215" s="56"/>
      <c r="F1215" s="56"/>
      <c r="G1215" s="56"/>
      <c r="H1215" s="56"/>
      <c r="I1215" s="57"/>
      <c r="J1215" s="56"/>
      <c r="K1215" s="56"/>
      <c r="L1215" s="56"/>
    </row>
    <row r="1216" spans="1:12" x14ac:dyDescent="0.2">
      <c r="A1216" s="55" t="s">
        <v>587</v>
      </c>
      <c r="B1216" s="56">
        <v>2008</v>
      </c>
      <c r="C1216" s="56">
        <v>1</v>
      </c>
      <c r="D1216" s="56">
        <v>0</v>
      </c>
      <c r="E1216" s="56">
        <v>5</v>
      </c>
      <c r="F1216" s="56">
        <v>0</v>
      </c>
      <c r="G1216" s="56">
        <v>0</v>
      </c>
      <c r="H1216" s="56">
        <v>5</v>
      </c>
      <c r="I1216" s="57">
        <v>5</v>
      </c>
      <c r="J1216" s="56">
        <v>0</v>
      </c>
      <c r="K1216" s="56" t="s">
        <v>6</v>
      </c>
      <c r="L1216" s="56">
        <v>2</v>
      </c>
    </row>
    <row r="1217" spans="1:12" x14ac:dyDescent="0.2">
      <c r="A1217" s="55"/>
      <c r="B1217" s="56"/>
      <c r="C1217" s="56"/>
      <c r="D1217" s="56"/>
      <c r="E1217" s="56"/>
      <c r="F1217" s="56"/>
      <c r="G1217" s="56"/>
      <c r="H1217" s="56"/>
      <c r="I1217" s="57"/>
      <c r="J1217" s="56"/>
      <c r="K1217" s="56"/>
      <c r="L1217" s="56"/>
    </row>
    <row r="1218" spans="1:12" x14ac:dyDescent="0.2">
      <c r="A1218" s="55" t="s">
        <v>588</v>
      </c>
      <c r="B1218" s="56">
        <v>2007</v>
      </c>
      <c r="C1218" s="56">
        <v>0</v>
      </c>
      <c r="D1218" s="56" t="s">
        <v>6</v>
      </c>
      <c r="E1218" s="56" t="s">
        <v>6</v>
      </c>
      <c r="F1218" s="56" t="s">
        <v>6</v>
      </c>
      <c r="G1218" s="56" t="s">
        <v>6</v>
      </c>
      <c r="H1218" s="56" t="s">
        <v>6</v>
      </c>
      <c r="I1218" s="57" t="s">
        <v>6</v>
      </c>
      <c r="J1218" s="56">
        <v>0</v>
      </c>
      <c r="K1218" s="56" t="s">
        <v>6</v>
      </c>
      <c r="L1218" s="56">
        <v>1</v>
      </c>
    </row>
    <row r="1219" spans="1:12" x14ac:dyDescent="0.2">
      <c r="A1219" s="55"/>
      <c r="B1219" s="56"/>
      <c r="C1219" s="56"/>
      <c r="D1219" s="56"/>
      <c r="E1219" s="56"/>
      <c r="F1219" s="56"/>
      <c r="G1219" s="56"/>
      <c r="H1219" s="56"/>
      <c r="I1219" s="57"/>
      <c r="J1219" s="56"/>
      <c r="K1219" s="56"/>
      <c r="L1219" s="56"/>
    </row>
    <row r="1220" spans="1:12" x14ac:dyDescent="0.2">
      <c r="A1220" s="55" t="s">
        <v>589</v>
      </c>
      <c r="B1220" s="56">
        <v>2002</v>
      </c>
      <c r="C1220" s="56">
        <v>1</v>
      </c>
      <c r="D1220" s="56">
        <v>0</v>
      </c>
      <c r="E1220" s="56">
        <v>0</v>
      </c>
      <c r="F1220" s="56">
        <v>0</v>
      </c>
      <c r="G1220" s="56">
        <v>0</v>
      </c>
      <c r="H1220" s="56">
        <v>0</v>
      </c>
      <c r="I1220" s="57">
        <v>0</v>
      </c>
      <c r="J1220" s="56">
        <v>0</v>
      </c>
      <c r="K1220" s="56" t="s">
        <v>6</v>
      </c>
      <c r="L1220" s="56">
        <v>1</v>
      </c>
    </row>
    <row r="1221" spans="1:12" x14ac:dyDescent="0.2">
      <c r="A1221" s="55"/>
      <c r="B1221" s="56"/>
      <c r="C1221" s="56"/>
      <c r="D1221" s="56"/>
      <c r="E1221" s="56"/>
      <c r="F1221" s="56"/>
      <c r="G1221" s="56"/>
      <c r="H1221" s="56"/>
      <c r="I1221" s="57"/>
      <c r="J1221" s="56"/>
      <c r="K1221" s="56"/>
      <c r="L1221" s="56"/>
    </row>
    <row r="1222" spans="1:12" x14ac:dyDescent="0.2">
      <c r="A1222" s="55" t="s">
        <v>590</v>
      </c>
      <c r="B1222" s="56">
        <v>2002</v>
      </c>
      <c r="C1222" s="56">
        <v>1</v>
      </c>
      <c r="D1222" s="56">
        <v>1</v>
      </c>
      <c r="E1222" s="56" t="s">
        <v>37</v>
      </c>
      <c r="F1222" s="56">
        <v>0</v>
      </c>
      <c r="G1222" s="56">
        <v>0</v>
      </c>
      <c r="H1222" s="56">
        <v>3</v>
      </c>
      <c r="I1222" s="57" t="s">
        <v>6</v>
      </c>
      <c r="J1222" s="56">
        <v>0</v>
      </c>
      <c r="K1222" s="56" t="s">
        <v>6</v>
      </c>
      <c r="L1222" s="56">
        <v>1</v>
      </c>
    </row>
    <row r="1223" spans="1:12" x14ac:dyDescent="0.2">
      <c r="A1223" s="55"/>
      <c r="B1223" s="56"/>
      <c r="C1223" s="56"/>
      <c r="D1223" s="56"/>
      <c r="E1223" s="56"/>
      <c r="F1223" s="56"/>
      <c r="G1223" s="56"/>
      <c r="H1223" s="56"/>
      <c r="I1223" s="57"/>
      <c r="J1223" s="56"/>
      <c r="K1223" s="56"/>
      <c r="L1223" s="56"/>
    </row>
    <row r="1224" spans="1:12" x14ac:dyDescent="0.2">
      <c r="A1224" s="55" t="s">
        <v>991</v>
      </c>
      <c r="B1224" s="56">
        <v>2013</v>
      </c>
      <c r="C1224" s="56">
        <v>1</v>
      </c>
      <c r="D1224" s="56">
        <v>1</v>
      </c>
      <c r="E1224" s="56" t="s">
        <v>5</v>
      </c>
      <c r="F1224" s="56">
        <v>0</v>
      </c>
      <c r="G1224" s="56">
        <v>0</v>
      </c>
      <c r="H1224" s="56">
        <v>2</v>
      </c>
      <c r="I1224" s="57" t="e">
        <f>H1224/(C1224-D1224)</f>
        <v>#DIV/0!</v>
      </c>
      <c r="J1224" s="56"/>
      <c r="K1224" s="56"/>
      <c r="L1224" s="56"/>
    </row>
    <row r="1225" spans="1:12" x14ac:dyDescent="0.2">
      <c r="B1225" s="56">
        <v>2015</v>
      </c>
      <c r="C1225" s="51">
        <v>2</v>
      </c>
      <c r="D1225" s="51">
        <v>0</v>
      </c>
      <c r="E1225" s="51">
        <v>15</v>
      </c>
      <c r="F1225" s="51">
        <v>0</v>
      </c>
      <c r="G1225" s="51">
        <v>0</v>
      </c>
      <c r="H1225" s="51">
        <v>15</v>
      </c>
      <c r="I1225" s="57">
        <f>H1225/(C1225-D1225)</f>
        <v>7.5</v>
      </c>
      <c r="J1225" s="56"/>
      <c r="K1225" s="56"/>
      <c r="L1225" s="56"/>
    </row>
    <row r="1226" spans="1:12" x14ac:dyDescent="0.2">
      <c r="B1226" s="51">
        <v>2022</v>
      </c>
      <c r="C1226" s="72">
        <v>1</v>
      </c>
      <c r="D1226" s="72">
        <v>1</v>
      </c>
      <c r="E1226" s="51" t="s">
        <v>88</v>
      </c>
      <c r="F1226" s="72">
        <v>1</v>
      </c>
      <c r="G1226" s="72">
        <v>0</v>
      </c>
      <c r="H1226" s="72">
        <v>81</v>
      </c>
      <c r="I1226" s="66" t="e">
        <f t="shared" ref="I1226" si="108">H1226/(C1226-D1226)</f>
        <v>#DIV/0!</v>
      </c>
      <c r="J1226" s="56"/>
      <c r="K1226" s="56"/>
      <c r="L1226" s="56"/>
    </row>
    <row r="1227" spans="1:12" x14ac:dyDescent="0.2">
      <c r="B1227" s="51">
        <v>2023</v>
      </c>
      <c r="C1227" s="60">
        <v>3</v>
      </c>
      <c r="D1227" s="60">
        <v>0</v>
      </c>
      <c r="E1227" s="51">
        <v>14</v>
      </c>
      <c r="F1227" s="60">
        <v>0</v>
      </c>
      <c r="G1227" s="72">
        <v>0</v>
      </c>
      <c r="H1227" s="60">
        <v>30</v>
      </c>
      <c r="I1227" s="66">
        <v>10</v>
      </c>
      <c r="J1227" s="56"/>
      <c r="K1227" s="56"/>
      <c r="L1227" s="56"/>
    </row>
    <row r="1228" spans="1:12" x14ac:dyDescent="0.2">
      <c r="A1228" s="55"/>
      <c r="B1228" s="58" t="s">
        <v>8</v>
      </c>
      <c r="C1228" s="58">
        <f>SUM(C1224:C1226)</f>
        <v>4</v>
      </c>
      <c r="D1228" s="58">
        <f>SUM(D1224:D1226)</f>
        <v>2</v>
      </c>
      <c r="E1228" s="58" t="s">
        <v>88</v>
      </c>
      <c r="F1228" s="58">
        <f>SUM(F1224:F1226)</f>
        <v>1</v>
      </c>
      <c r="G1228" s="58">
        <f>SUM(G1224:G1226)</f>
        <v>0</v>
      </c>
      <c r="H1228" s="58">
        <f>SUM(H1224:H1226)</f>
        <v>98</v>
      </c>
      <c r="I1228" s="59">
        <f>H1228/(C1228-D1228)</f>
        <v>49</v>
      </c>
      <c r="J1228" s="58"/>
      <c r="K1228" s="58"/>
      <c r="L1228" s="58"/>
    </row>
    <row r="1230" spans="1:12" x14ac:dyDescent="0.2">
      <c r="A1230" s="55" t="s">
        <v>1027</v>
      </c>
      <c r="B1230" s="56">
        <v>2013</v>
      </c>
      <c r="C1230" s="47">
        <v>7</v>
      </c>
      <c r="D1230" s="47">
        <v>2</v>
      </c>
      <c r="E1230" s="51" t="s">
        <v>17</v>
      </c>
      <c r="F1230" s="51">
        <v>0</v>
      </c>
      <c r="G1230" s="51">
        <v>0</v>
      </c>
      <c r="H1230" s="51">
        <v>48</v>
      </c>
      <c r="I1230" s="57">
        <f>H1230/(C1230-D1230)</f>
        <v>9.6</v>
      </c>
      <c r="J1230" s="56"/>
      <c r="K1230" s="56"/>
      <c r="L1230" s="56"/>
    </row>
    <row r="1231" spans="1:12" x14ac:dyDescent="0.2">
      <c r="A1231" s="55"/>
      <c r="B1231" s="58" t="s">
        <v>8</v>
      </c>
      <c r="C1231" s="58">
        <f>SUM(C1230:C1230)</f>
        <v>7</v>
      </c>
      <c r="D1231" s="58">
        <f>SUM(D1230:D1230)</f>
        <v>2</v>
      </c>
      <c r="E1231" s="58" t="s">
        <v>17</v>
      </c>
      <c r="F1231" s="58">
        <f>SUM(F1230:F1230)</f>
        <v>0</v>
      </c>
      <c r="G1231" s="58">
        <f>SUM(G1230:G1230)</f>
        <v>0</v>
      </c>
      <c r="H1231" s="58">
        <f>SUM(H1230:H1230)</f>
        <v>48</v>
      </c>
      <c r="I1231" s="59">
        <f>H1231/(C1231-D1231)</f>
        <v>9.6</v>
      </c>
      <c r="J1231" s="58">
        <f>SUM(J1230:J1230)</f>
        <v>0</v>
      </c>
      <c r="K1231" s="58">
        <f>SUM(K1230:K1230)</f>
        <v>0</v>
      </c>
      <c r="L1231" s="58"/>
    </row>
    <row r="1233" spans="1:12" x14ac:dyDescent="0.2">
      <c r="A1233" s="55" t="s">
        <v>591</v>
      </c>
      <c r="B1233" s="56">
        <v>1994</v>
      </c>
      <c r="C1233" s="56">
        <v>4</v>
      </c>
      <c r="D1233" s="56">
        <v>0</v>
      </c>
      <c r="E1233" s="56">
        <v>8</v>
      </c>
      <c r="F1233" s="56">
        <v>0</v>
      </c>
      <c r="G1233" s="56">
        <v>0</v>
      </c>
      <c r="H1233" s="56">
        <v>16</v>
      </c>
      <c r="I1233" s="57">
        <v>4</v>
      </c>
      <c r="J1233" s="56">
        <v>1</v>
      </c>
      <c r="K1233" s="56" t="s">
        <v>6</v>
      </c>
      <c r="L1233" s="56">
        <v>4</v>
      </c>
    </row>
    <row r="1234" spans="1:12" x14ac:dyDescent="0.2">
      <c r="A1234" s="55"/>
      <c r="B1234" s="56">
        <v>1995</v>
      </c>
      <c r="C1234" s="56">
        <v>6</v>
      </c>
      <c r="D1234" s="56">
        <v>1</v>
      </c>
      <c r="E1234" s="56">
        <v>10</v>
      </c>
      <c r="F1234" s="56">
        <v>0</v>
      </c>
      <c r="G1234" s="56">
        <v>0</v>
      </c>
      <c r="H1234" s="56">
        <v>29</v>
      </c>
      <c r="I1234" s="57">
        <v>5.8</v>
      </c>
      <c r="J1234" s="56">
        <v>1</v>
      </c>
      <c r="K1234" s="56" t="s">
        <v>6</v>
      </c>
      <c r="L1234" s="56">
        <v>8</v>
      </c>
    </row>
    <row r="1235" spans="1:12" x14ac:dyDescent="0.2">
      <c r="A1235" s="55"/>
      <c r="B1235" s="56">
        <v>1996</v>
      </c>
      <c r="C1235" s="56">
        <v>5</v>
      </c>
      <c r="D1235" s="56">
        <v>1</v>
      </c>
      <c r="E1235" s="56">
        <v>16</v>
      </c>
      <c r="F1235" s="56">
        <v>0</v>
      </c>
      <c r="G1235" s="56">
        <v>0</v>
      </c>
      <c r="H1235" s="56">
        <v>38</v>
      </c>
      <c r="I1235" s="57">
        <v>9.5</v>
      </c>
      <c r="J1235" s="56">
        <v>0</v>
      </c>
      <c r="K1235" s="56" t="s">
        <v>6</v>
      </c>
      <c r="L1235" s="56">
        <v>5</v>
      </c>
    </row>
    <row r="1236" spans="1:12" x14ac:dyDescent="0.2">
      <c r="A1236" s="55"/>
      <c r="B1236" s="56">
        <v>1997</v>
      </c>
      <c r="C1236" s="56">
        <v>17</v>
      </c>
      <c r="D1236" s="56">
        <v>1</v>
      </c>
      <c r="E1236" s="56">
        <v>77</v>
      </c>
      <c r="F1236" s="56">
        <v>2</v>
      </c>
      <c r="G1236" s="56">
        <v>0</v>
      </c>
      <c r="H1236" s="56">
        <v>283</v>
      </c>
      <c r="I1236" s="57">
        <v>17.690000000000001</v>
      </c>
      <c r="J1236" s="56">
        <v>0</v>
      </c>
      <c r="K1236" s="56" t="s">
        <v>6</v>
      </c>
      <c r="L1236" s="56">
        <v>17</v>
      </c>
    </row>
    <row r="1237" spans="1:12" x14ac:dyDescent="0.2">
      <c r="A1237" s="55"/>
      <c r="B1237" s="56">
        <v>1998</v>
      </c>
      <c r="C1237" s="56">
        <v>16</v>
      </c>
      <c r="D1237" s="56">
        <v>0</v>
      </c>
      <c r="E1237" s="56">
        <v>25</v>
      </c>
      <c r="F1237" s="56">
        <v>0</v>
      </c>
      <c r="G1237" s="56">
        <v>0</v>
      </c>
      <c r="H1237" s="56">
        <v>102</v>
      </c>
      <c r="I1237" s="57">
        <v>6.38</v>
      </c>
      <c r="J1237" s="56">
        <v>3</v>
      </c>
      <c r="K1237" s="56" t="s">
        <v>6</v>
      </c>
      <c r="L1237" s="56">
        <v>16</v>
      </c>
    </row>
    <row r="1238" spans="1:12" x14ac:dyDescent="0.2">
      <c r="A1238" s="55"/>
      <c r="B1238" s="56">
        <v>1999</v>
      </c>
      <c r="C1238" s="56">
        <v>7</v>
      </c>
      <c r="D1238" s="56">
        <v>1</v>
      </c>
      <c r="E1238" s="56" t="s">
        <v>20</v>
      </c>
      <c r="F1238" s="56">
        <v>0</v>
      </c>
      <c r="G1238" s="56">
        <v>0</v>
      </c>
      <c r="H1238" s="56">
        <v>28</v>
      </c>
      <c r="I1238" s="57">
        <v>4.67</v>
      </c>
      <c r="J1238" s="56">
        <v>1</v>
      </c>
      <c r="K1238" s="56" t="s">
        <v>6</v>
      </c>
      <c r="L1238" s="56">
        <v>7</v>
      </c>
    </row>
    <row r="1239" spans="1:12" x14ac:dyDescent="0.2">
      <c r="A1239" s="55"/>
      <c r="B1239" s="56">
        <v>2001</v>
      </c>
      <c r="C1239" s="56">
        <v>4</v>
      </c>
      <c r="D1239" s="56">
        <v>0</v>
      </c>
      <c r="E1239" s="56">
        <v>4</v>
      </c>
      <c r="F1239" s="56">
        <v>0</v>
      </c>
      <c r="G1239" s="56">
        <v>0</v>
      </c>
      <c r="H1239" s="56">
        <v>8</v>
      </c>
      <c r="I1239" s="57">
        <v>2</v>
      </c>
      <c r="J1239" s="56">
        <v>1</v>
      </c>
      <c r="K1239" s="56" t="s">
        <v>6</v>
      </c>
      <c r="L1239" s="56">
        <v>5</v>
      </c>
    </row>
    <row r="1240" spans="1:12" ht="13.5" thickBot="1" x14ac:dyDescent="0.25">
      <c r="A1240" s="55"/>
      <c r="B1240" s="68" t="s">
        <v>8</v>
      </c>
      <c r="C1240" s="68">
        <v>59</v>
      </c>
      <c r="D1240" s="68">
        <v>4</v>
      </c>
      <c r="E1240" s="68">
        <v>77</v>
      </c>
      <c r="F1240" s="68">
        <v>2</v>
      </c>
      <c r="G1240" s="68">
        <v>0</v>
      </c>
      <c r="H1240" s="68">
        <v>504</v>
      </c>
      <c r="I1240" s="69">
        <v>9.16</v>
      </c>
      <c r="J1240" s="68">
        <v>7</v>
      </c>
      <c r="K1240" s="68" t="s">
        <v>6</v>
      </c>
      <c r="L1240" s="68">
        <v>62</v>
      </c>
    </row>
    <row r="1241" spans="1:12" x14ac:dyDescent="0.2">
      <c r="A1241" s="55"/>
      <c r="B1241" s="56"/>
      <c r="C1241" s="56"/>
      <c r="D1241" s="56"/>
      <c r="E1241" s="56"/>
      <c r="F1241" s="56"/>
      <c r="G1241" s="56"/>
      <c r="H1241" s="56"/>
      <c r="I1241" s="57"/>
      <c r="J1241" s="56"/>
      <c r="K1241" s="56"/>
      <c r="L1241" s="56"/>
    </row>
    <row r="1242" spans="1:12" x14ac:dyDescent="0.2">
      <c r="A1242" s="55" t="s">
        <v>592</v>
      </c>
      <c r="B1242" s="56">
        <v>1993</v>
      </c>
      <c r="C1242" s="56">
        <v>4</v>
      </c>
      <c r="D1242" s="56">
        <v>0</v>
      </c>
      <c r="E1242" s="56">
        <v>30</v>
      </c>
      <c r="F1242" s="56">
        <v>0</v>
      </c>
      <c r="G1242" s="56">
        <v>0</v>
      </c>
      <c r="H1242" s="56">
        <v>65</v>
      </c>
      <c r="I1242" s="57">
        <v>16.25</v>
      </c>
      <c r="J1242" s="56">
        <v>4</v>
      </c>
      <c r="K1242" s="56" t="s">
        <v>6</v>
      </c>
      <c r="L1242" s="56">
        <v>5</v>
      </c>
    </row>
    <row r="1243" spans="1:12" x14ac:dyDescent="0.2">
      <c r="A1243" s="55"/>
      <c r="B1243" s="56">
        <v>1994</v>
      </c>
      <c r="C1243" s="56">
        <v>3</v>
      </c>
      <c r="D1243" s="56">
        <v>0</v>
      </c>
      <c r="E1243" s="56">
        <v>4</v>
      </c>
      <c r="F1243" s="56">
        <v>0</v>
      </c>
      <c r="G1243" s="56">
        <v>0</v>
      </c>
      <c r="H1243" s="56">
        <v>6</v>
      </c>
      <c r="I1243" s="57">
        <v>2</v>
      </c>
      <c r="J1243" s="56">
        <v>2</v>
      </c>
      <c r="K1243" s="56" t="s">
        <v>6</v>
      </c>
      <c r="L1243" s="56">
        <v>3</v>
      </c>
    </row>
    <row r="1244" spans="1:12" ht="13.5" thickBot="1" x14ac:dyDescent="0.25">
      <c r="A1244" s="55"/>
      <c r="B1244" s="68" t="s">
        <v>8</v>
      </c>
      <c r="C1244" s="68">
        <v>7</v>
      </c>
      <c r="D1244" s="68">
        <v>0</v>
      </c>
      <c r="E1244" s="68">
        <v>30</v>
      </c>
      <c r="F1244" s="68">
        <v>0</v>
      </c>
      <c r="G1244" s="68">
        <v>0</v>
      </c>
      <c r="H1244" s="68">
        <v>71</v>
      </c>
      <c r="I1244" s="69">
        <v>10.14</v>
      </c>
      <c r="J1244" s="68">
        <v>6</v>
      </c>
      <c r="K1244" s="68" t="s">
        <v>6</v>
      </c>
      <c r="L1244" s="68">
        <v>8</v>
      </c>
    </row>
    <row r="1245" spans="1:12" x14ac:dyDescent="0.2">
      <c r="A1245" s="55"/>
      <c r="B1245" s="56"/>
      <c r="C1245" s="56"/>
      <c r="D1245" s="56"/>
      <c r="E1245" s="56"/>
      <c r="F1245" s="56"/>
      <c r="G1245" s="56"/>
      <c r="H1245" s="56"/>
      <c r="I1245" s="57"/>
      <c r="J1245" s="56"/>
      <c r="K1245" s="56"/>
      <c r="L1245" s="56"/>
    </row>
    <row r="1246" spans="1:12" x14ac:dyDescent="0.2">
      <c r="A1246" s="55" t="s">
        <v>593</v>
      </c>
      <c r="B1246" s="56">
        <v>1993</v>
      </c>
      <c r="C1246" s="56">
        <v>2</v>
      </c>
      <c r="D1246" s="56">
        <v>0</v>
      </c>
      <c r="E1246" s="56">
        <v>7</v>
      </c>
      <c r="F1246" s="56">
        <v>0</v>
      </c>
      <c r="G1246" s="56">
        <v>0</v>
      </c>
      <c r="H1246" s="56">
        <v>13</v>
      </c>
      <c r="I1246" s="57">
        <v>6.5</v>
      </c>
      <c r="J1246" s="56">
        <v>0</v>
      </c>
      <c r="K1246" s="56" t="s">
        <v>6</v>
      </c>
      <c r="L1246" s="56">
        <v>2</v>
      </c>
    </row>
    <row r="1247" spans="1:12" x14ac:dyDescent="0.2">
      <c r="A1247" s="55"/>
      <c r="B1247" s="56"/>
      <c r="C1247" s="56"/>
      <c r="D1247" s="56"/>
      <c r="E1247" s="56"/>
      <c r="F1247" s="56"/>
      <c r="G1247" s="56"/>
      <c r="H1247" s="56"/>
      <c r="I1247" s="57"/>
      <c r="J1247" s="56"/>
      <c r="K1247" s="56"/>
      <c r="L1247" s="56"/>
    </row>
    <row r="1248" spans="1:12" x14ac:dyDescent="0.2">
      <c r="A1248" s="55" t="s">
        <v>594</v>
      </c>
      <c r="B1248" s="56">
        <v>1998</v>
      </c>
      <c r="C1248" s="56">
        <v>3</v>
      </c>
      <c r="D1248" s="56">
        <v>1</v>
      </c>
      <c r="E1248" s="56" t="s">
        <v>84</v>
      </c>
      <c r="F1248" s="56">
        <v>0</v>
      </c>
      <c r="G1248" s="56">
        <v>0</v>
      </c>
      <c r="H1248" s="56">
        <v>23</v>
      </c>
      <c r="I1248" s="57">
        <v>11.5</v>
      </c>
      <c r="J1248" s="56">
        <v>0</v>
      </c>
      <c r="K1248" s="56" t="s">
        <v>6</v>
      </c>
      <c r="L1248" s="56">
        <v>3</v>
      </c>
    </row>
    <row r="1249" spans="1:12" x14ac:dyDescent="0.2">
      <c r="A1249" s="55"/>
      <c r="B1249" s="56"/>
      <c r="C1249" s="56"/>
      <c r="D1249" s="56"/>
      <c r="E1249" s="56"/>
      <c r="F1249" s="56"/>
      <c r="G1249" s="56"/>
      <c r="H1249" s="56"/>
      <c r="I1249" s="57"/>
      <c r="J1249" s="56"/>
      <c r="K1249" s="56"/>
      <c r="L1249" s="56"/>
    </row>
    <row r="1250" spans="1:12" x14ac:dyDescent="0.2">
      <c r="A1250" s="55" t="s">
        <v>595</v>
      </c>
      <c r="B1250" s="56">
        <v>1991</v>
      </c>
      <c r="C1250" s="56">
        <v>5</v>
      </c>
      <c r="D1250" s="56">
        <v>0</v>
      </c>
      <c r="E1250" s="56">
        <v>3</v>
      </c>
      <c r="F1250" s="56">
        <v>0</v>
      </c>
      <c r="G1250" s="56">
        <v>0</v>
      </c>
      <c r="H1250" s="56">
        <v>11</v>
      </c>
      <c r="I1250" s="57">
        <v>2.2000000000000002</v>
      </c>
      <c r="J1250" s="56">
        <v>0</v>
      </c>
      <c r="K1250" s="56" t="s">
        <v>6</v>
      </c>
      <c r="L1250" s="56">
        <v>5</v>
      </c>
    </row>
    <row r="1251" spans="1:12" x14ac:dyDescent="0.2">
      <c r="A1251" s="55"/>
      <c r="B1251" s="56">
        <v>1992</v>
      </c>
      <c r="C1251" s="56">
        <v>2</v>
      </c>
      <c r="D1251" s="56">
        <v>0</v>
      </c>
      <c r="E1251" s="56">
        <v>4</v>
      </c>
      <c r="F1251" s="56">
        <v>0</v>
      </c>
      <c r="G1251" s="56">
        <v>0</v>
      </c>
      <c r="H1251" s="56">
        <v>4</v>
      </c>
      <c r="I1251" s="57">
        <v>2</v>
      </c>
      <c r="J1251" s="56">
        <v>0</v>
      </c>
      <c r="K1251" s="56" t="s">
        <v>6</v>
      </c>
      <c r="L1251" s="56">
        <v>2</v>
      </c>
    </row>
    <row r="1252" spans="1:12" x14ac:dyDescent="0.2">
      <c r="A1252" s="55"/>
      <c r="B1252" s="56">
        <v>1993</v>
      </c>
      <c r="C1252" s="56">
        <v>6</v>
      </c>
      <c r="D1252" s="56">
        <v>1</v>
      </c>
      <c r="E1252" s="56">
        <v>14</v>
      </c>
      <c r="F1252" s="56">
        <v>0</v>
      </c>
      <c r="G1252" s="56">
        <v>0</v>
      </c>
      <c r="H1252" s="56">
        <v>21</v>
      </c>
      <c r="I1252" s="57">
        <v>4.2</v>
      </c>
      <c r="J1252" s="56">
        <v>0</v>
      </c>
      <c r="K1252" s="56" t="s">
        <v>6</v>
      </c>
      <c r="L1252" s="56">
        <v>6</v>
      </c>
    </row>
    <row r="1253" spans="1:12" x14ac:dyDescent="0.2">
      <c r="A1253" s="55"/>
      <c r="B1253" s="56">
        <v>1994</v>
      </c>
      <c r="C1253" s="56">
        <v>3</v>
      </c>
      <c r="D1253" s="56">
        <v>2</v>
      </c>
      <c r="E1253" s="56" t="s">
        <v>18</v>
      </c>
      <c r="F1253" s="56">
        <v>0</v>
      </c>
      <c r="G1253" s="56">
        <v>0</v>
      </c>
      <c r="H1253" s="56">
        <v>21</v>
      </c>
      <c r="I1253" s="57">
        <v>21</v>
      </c>
      <c r="J1253" s="56">
        <v>0</v>
      </c>
      <c r="K1253" s="56" t="s">
        <v>6</v>
      </c>
      <c r="L1253" s="56">
        <v>5</v>
      </c>
    </row>
    <row r="1254" spans="1:12" x14ac:dyDescent="0.2">
      <c r="A1254" s="55"/>
      <c r="B1254" s="56">
        <v>1995</v>
      </c>
      <c r="C1254" s="56">
        <v>5</v>
      </c>
      <c r="D1254" s="56">
        <v>2</v>
      </c>
      <c r="E1254" s="56" t="s">
        <v>12</v>
      </c>
      <c r="F1254" s="56">
        <v>0</v>
      </c>
      <c r="G1254" s="56">
        <v>0</v>
      </c>
      <c r="H1254" s="56">
        <v>0</v>
      </c>
      <c r="I1254" s="57">
        <v>0</v>
      </c>
      <c r="J1254" s="56">
        <v>0</v>
      </c>
      <c r="K1254" s="56" t="s">
        <v>6</v>
      </c>
      <c r="L1254" s="56">
        <v>5</v>
      </c>
    </row>
    <row r="1255" spans="1:12" x14ac:dyDescent="0.2">
      <c r="A1255" s="55"/>
      <c r="B1255" s="56">
        <v>1996</v>
      </c>
      <c r="C1255" s="56">
        <v>3</v>
      </c>
      <c r="D1255" s="56">
        <v>1</v>
      </c>
      <c r="E1255" s="56">
        <v>1</v>
      </c>
      <c r="F1255" s="56">
        <v>0</v>
      </c>
      <c r="G1255" s="56">
        <v>0</v>
      </c>
      <c r="H1255" s="56">
        <v>1</v>
      </c>
      <c r="I1255" s="57">
        <v>0.5</v>
      </c>
      <c r="J1255" s="56">
        <v>1</v>
      </c>
      <c r="K1255" s="56" t="s">
        <v>6</v>
      </c>
      <c r="L1255" s="56">
        <v>3</v>
      </c>
    </row>
    <row r="1256" spans="1:12" x14ac:dyDescent="0.2">
      <c r="A1256" s="55"/>
      <c r="B1256" s="56">
        <v>1997</v>
      </c>
      <c r="C1256" s="56">
        <v>1</v>
      </c>
      <c r="D1256" s="56">
        <v>1</v>
      </c>
      <c r="E1256" s="56" t="s">
        <v>64</v>
      </c>
      <c r="F1256" s="56">
        <v>0</v>
      </c>
      <c r="G1256" s="56">
        <v>0</v>
      </c>
      <c r="H1256" s="56">
        <v>4</v>
      </c>
      <c r="I1256" s="57" t="s">
        <v>6</v>
      </c>
      <c r="J1256" s="56">
        <v>0</v>
      </c>
      <c r="K1256" s="56" t="s">
        <v>6</v>
      </c>
      <c r="L1256" s="56">
        <v>1</v>
      </c>
    </row>
    <row r="1257" spans="1:12" x14ac:dyDescent="0.2">
      <c r="A1257" s="55"/>
      <c r="B1257" s="56">
        <v>1998</v>
      </c>
      <c r="C1257" s="56">
        <v>2</v>
      </c>
      <c r="D1257" s="56">
        <v>0</v>
      </c>
      <c r="E1257" s="56">
        <v>0</v>
      </c>
      <c r="F1257" s="56">
        <v>0</v>
      </c>
      <c r="G1257" s="56">
        <v>0</v>
      </c>
      <c r="H1257" s="56">
        <v>0</v>
      </c>
      <c r="I1257" s="57">
        <v>0</v>
      </c>
      <c r="J1257" s="56">
        <v>0</v>
      </c>
      <c r="K1257" s="56" t="s">
        <v>6</v>
      </c>
      <c r="L1257" s="56">
        <v>2</v>
      </c>
    </row>
    <row r="1258" spans="1:12" ht="13.5" thickBot="1" x14ac:dyDescent="0.25">
      <c r="A1258" s="55"/>
      <c r="B1258" s="68" t="s">
        <v>8</v>
      </c>
      <c r="C1258" s="68">
        <v>27</v>
      </c>
      <c r="D1258" s="68">
        <v>7</v>
      </c>
      <c r="E1258" s="68" t="s">
        <v>18</v>
      </c>
      <c r="F1258" s="68">
        <v>0</v>
      </c>
      <c r="G1258" s="68">
        <v>0</v>
      </c>
      <c r="H1258" s="68">
        <v>62</v>
      </c>
      <c r="I1258" s="69">
        <v>3.1</v>
      </c>
      <c r="J1258" s="68">
        <v>1</v>
      </c>
      <c r="K1258" s="68" t="s">
        <v>6</v>
      </c>
      <c r="L1258" s="68">
        <v>29</v>
      </c>
    </row>
    <row r="1259" spans="1:12" x14ac:dyDescent="0.2">
      <c r="A1259" s="55"/>
      <c r="B1259" s="56"/>
      <c r="C1259" s="56"/>
      <c r="D1259" s="56"/>
      <c r="E1259" s="56"/>
      <c r="F1259" s="56"/>
      <c r="G1259" s="56"/>
      <c r="H1259" s="56"/>
      <c r="I1259" s="57"/>
      <c r="J1259" s="56"/>
      <c r="K1259" s="56"/>
      <c r="L1259" s="56"/>
    </row>
    <row r="1260" spans="1:12" x14ac:dyDescent="0.2">
      <c r="A1260" s="55" t="s">
        <v>596</v>
      </c>
      <c r="B1260" s="56">
        <v>1994</v>
      </c>
      <c r="C1260" s="56">
        <v>3</v>
      </c>
      <c r="D1260" s="56">
        <v>1</v>
      </c>
      <c r="E1260" s="56" t="s">
        <v>21</v>
      </c>
      <c r="F1260" s="56">
        <v>0</v>
      </c>
      <c r="G1260" s="56">
        <v>0</v>
      </c>
      <c r="H1260" s="56">
        <v>12</v>
      </c>
      <c r="I1260" s="57">
        <v>6</v>
      </c>
      <c r="J1260" s="56">
        <v>0</v>
      </c>
      <c r="K1260" s="56" t="s">
        <v>6</v>
      </c>
      <c r="L1260" s="56">
        <v>5</v>
      </c>
    </row>
    <row r="1261" spans="1:12" x14ac:dyDescent="0.2">
      <c r="A1261" s="55"/>
      <c r="B1261" s="56">
        <v>1995</v>
      </c>
      <c r="C1261" s="56">
        <v>3</v>
      </c>
      <c r="D1261" s="56">
        <v>1</v>
      </c>
      <c r="E1261" s="56">
        <v>3</v>
      </c>
      <c r="F1261" s="56">
        <v>0</v>
      </c>
      <c r="G1261" s="56">
        <v>0</v>
      </c>
      <c r="H1261" s="56">
        <v>3</v>
      </c>
      <c r="I1261" s="57">
        <v>1.5</v>
      </c>
      <c r="J1261" s="56">
        <v>0</v>
      </c>
      <c r="K1261" s="56" t="s">
        <v>6</v>
      </c>
      <c r="L1261" s="56">
        <v>5</v>
      </c>
    </row>
    <row r="1262" spans="1:12" x14ac:dyDescent="0.2">
      <c r="A1262" s="55"/>
      <c r="B1262" s="56" t="s">
        <v>8</v>
      </c>
      <c r="C1262" s="56">
        <v>6</v>
      </c>
      <c r="D1262" s="56">
        <v>2</v>
      </c>
      <c r="E1262" s="56" t="s">
        <v>21</v>
      </c>
      <c r="F1262" s="56">
        <v>0</v>
      </c>
      <c r="G1262" s="56">
        <v>0</v>
      </c>
      <c r="H1262" s="56">
        <v>15</v>
      </c>
      <c r="I1262" s="57">
        <v>3.75</v>
      </c>
      <c r="J1262" s="56">
        <v>0</v>
      </c>
      <c r="K1262" s="56" t="s">
        <v>6</v>
      </c>
      <c r="L1262" s="56">
        <v>10</v>
      </c>
    </row>
    <row r="1263" spans="1:12" x14ac:dyDescent="0.2">
      <c r="A1263" s="55"/>
      <c r="B1263" s="56"/>
      <c r="C1263" s="56"/>
      <c r="D1263" s="56"/>
      <c r="E1263" s="56"/>
      <c r="F1263" s="56"/>
      <c r="G1263" s="56"/>
      <c r="H1263" s="56"/>
      <c r="I1263" s="57"/>
      <c r="J1263" s="56"/>
      <c r="K1263" s="56"/>
      <c r="L1263" s="56"/>
    </row>
    <row r="1264" spans="1:12" x14ac:dyDescent="0.2">
      <c r="A1264" s="55" t="s">
        <v>597</v>
      </c>
      <c r="B1264" s="56">
        <v>1992</v>
      </c>
      <c r="C1264" s="56">
        <v>1</v>
      </c>
      <c r="D1264" s="56">
        <v>0</v>
      </c>
      <c r="E1264" s="56">
        <v>1</v>
      </c>
      <c r="F1264" s="56">
        <v>0</v>
      </c>
      <c r="G1264" s="56">
        <v>0</v>
      </c>
      <c r="H1264" s="56">
        <v>1</v>
      </c>
      <c r="I1264" s="57">
        <v>1</v>
      </c>
      <c r="J1264" s="56">
        <v>0</v>
      </c>
      <c r="K1264" s="56" t="s">
        <v>6</v>
      </c>
      <c r="L1264" s="56">
        <v>1</v>
      </c>
    </row>
    <row r="1265" spans="1:12" x14ac:dyDescent="0.2">
      <c r="A1265" s="55"/>
      <c r="B1265" s="56"/>
      <c r="C1265" s="56"/>
      <c r="D1265" s="56"/>
      <c r="E1265" s="56"/>
      <c r="F1265" s="56"/>
      <c r="G1265" s="56"/>
      <c r="H1265" s="56"/>
      <c r="I1265" s="57"/>
      <c r="J1265" s="56"/>
      <c r="K1265" s="56"/>
      <c r="L1265" s="56"/>
    </row>
    <row r="1266" spans="1:12" x14ac:dyDescent="0.2">
      <c r="A1266" s="55" t="s">
        <v>129</v>
      </c>
      <c r="B1266" s="56">
        <v>1997</v>
      </c>
      <c r="C1266" s="56">
        <v>13</v>
      </c>
      <c r="D1266" s="56">
        <v>0</v>
      </c>
      <c r="E1266" s="56">
        <v>7</v>
      </c>
      <c r="F1266" s="56">
        <v>0</v>
      </c>
      <c r="G1266" s="56">
        <v>0</v>
      </c>
      <c r="H1266" s="56">
        <v>19</v>
      </c>
      <c r="I1266" s="57">
        <v>1.46</v>
      </c>
      <c r="J1266" s="56">
        <v>3</v>
      </c>
      <c r="K1266" s="56" t="s">
        <v>6</v>
      </c>
      <c r="L1266" s="56">
        <v>18</v>
      </c>
    </row>
    <row r="1267" spans="1:12" x14ac:dyDescent="0.2">
      <c r="A1267" s="55"/>
      <c r="B1267" s="56">
        <v>1998</v>
      </c>
      <c r="C1267" s="56">
        <v>6</v>
      </c>
      <c r="D1267" s="56">
        <v>1</v>
      </c>
      <c r="E1267" s="56">
        <v>6</v>
      </c>
      <c r="F1267" s="56">
        <v>0</v>
      </c>
      <c r="G1267" s="56">
        <v>0</v>
      </c>
      <c r="H1267" s="56">
        <v>7</v>
      </c>
      <c r="I1267" s="57">
        <v>1.4</v>
      </c>
      <c r="J1267" s="56">
        <v>0</v>
      </c>
      <c r="K1267" s="56" t="s">
        <v>6</v>
      </c>
      <c r="L1267" s="56">
        <v>6</v>
      </c>
    </row>
    <row r="1268" spans="1:12" x14ac:dyDescent="0.2">
      <c r="A1268" s="55"/>
      <c r="B1268" s="56">
        <v>1999</v>
      </c>
      <c r="C1268" s="56">
        <v>5</v>
      </c>
      <c r="D1268" s="56">
        <v>1</v>
      </c>
      <c r="E1268" s="56">
        <v>11</v>
      </c>
      <c r="F1268" s="56">
        <v>0</v>
      </c>
      <c r="G1268" s="56">
        <v>0</v>
      </c>
      <c r="H1268" s="56">
        <v>13</v>
      </c>
      <c r="I1268" s="57">
        <v>3.25</v>
      </c>
      <c r="J1268" s="56">
        <v>2</v>
      </c>
      <c r="K1268" s="56" t="s">
        <v>6</v>
      </c>
      <c r="L1268" s="56">
        <v>7</v>
      </c>
    </row>
    <row r="1269" spans="1:12" x14ac:dyDescent="0.2">
      <c r="A1269" s="55"/>
      <c r="B1269" s="56">
        <v>2000</v>
      </c>
      <c r="C1269" s="56">
        <v>0</v>
      </c>
      <c r="D1269" s="56" t="s">
        <v>6</v>
      </c>
      <c r="E1269" s="56" t="s">
        <v>6</v>
      </c>
      <c r="F1269" s="56" t="s">
        <v>6</v>
      </c>
      <c r="G1269" s="56" t="s">
        <v>6</v>
      </c>
      <c r="H1269" s="56" t="s">
        <v>6</v>
      </c>
      <c r="I1269" s="57" t="s">
        <v>6</v>
      </c>
      <c r="J1269" s="56">
        <v>0</v>
      </c>
      <c r="K1269" s="56" t="s">
        <v>6</v>
      </c>
      <c r="L1269" s="56">
        <v>1</v>
      </c>
    </row>
    <row r="1270" spans="1:12" x14ac:dyDescent="0.2">
      <c r="A1270" s="55"/>
      <c r="B1270" s="56">
        <v>2001</v>
      </c>
      <c r="C1270" s="56">
        <v>0</v>
      </c>
      <c r="D1270" s="56" t="s">
        <v>6</v>
      </c>
      <c r="E1270" s="56" t="s">
        <v>6</v>
      </c>
      <c r="F1270" s="56" t="s">
        <v>6</v>
      </c>
      <c r="G1270" s="56" t="s">
        <v>6</v>
      </c>
      <c r="H1270" s="56" t="s">
        <v>6</v>
      </c>
      <c r="I1270" s="57" t="s">
        <v>6</v>
      </c>
      <c r="J1270" s="56">
        <v>1</v>
      </c>
      <c r="K1270" s="56" t="s">
        <v>6</v>
      </c>
      <c r="L1270" s="56">
        <v>1</v>
      </c>
    </row>
    <row r="1271" spans="1:12" ht="13.5" thickBot="1" x14ac:dyDescent="0.25">
      <c r="A1271" s="55"/>
      <c r="B1271" s="68" t="s">
        <v>8</v>
      </c>
      <c r="C1271" s="68">
        <v>24</v>
      </c>
      <c r="D1271" s="68">
        <v>2</v>
      </c>
      <c r="E1271" s="68">
        <v>11</v>
      </c>
      <c r="F1271" s="68">
        <v>0</v>
      </c>
      <c r="G1271" s="68">
        <v>0</v>
      </c>
      <c r="H1271" s="68">
        <v>39</v>
      </c>
      <c r="I1271" s="69">
        <v>1.77</v>
      </c>
      <c r="J1271" s="68">
        <v>6</v>
      </c>
      <c r="K1271" s="68" t="s">
        <v>6</v>
      </c>
      <c r="L1271" s="68">
        <v>33</v>
      </c>
    </row>
    <row r="1272" spans="1:12" x14ac:dyDescent="0.2">
      <c r="A1272" s="55"/>
      <c r="B1272" s="56"/>
      <c r="C1272" s="56"/>
      <c r="D1272" s="56"/>
      <c r="E1272" s="56"/>
      <c r="F1272" s="56"/>
      <c r="G1272" s="56"/>
      <c r="H1272" s="56"/>
      <c r="I1272" s="57"/>
      <c r="J1272" s="56"/>
      <c r="K1272" s="56"/>
      <c r="L1272" s="56"/>
    </row>
    <row r="1273" spans="1:12" x14ac:dyDescent="0.2">
      <c r="A1273" s="55" t="s">
        <v>131</v>
      </c>
      <c r="B1273" s="56">
        <v>1994</v>
      </c>
      <c r="C1273" s="56">
        <v>1</v>
      </c>
      <c r="D1273" s="56">
        <v>0</v>
      </c>
      <c r="E1273" s="56">
        <v>18</v>
      </c>
      <c r="F1273" s="56">
        <v>0</v>
      </c>
      <c r="G1273" s="56">
        <v>0</v>
      </c>
      <c r="H1273" s="56">
        <v>18</v>
      </c>
      <c r="I1273" s="57">
        <v>18</v>
      </c>
      <c r="J1273" s="56">
        <v>1</v>
      </c>
      <c r="K1273" s="56" t="s">
        <v>6</v>
      </c>
      <c r="L1273" s="56">
        <v>1</v>
      </c>
    </row>
    <row r="1274" spans="1:12" x14ac:dyDescent="0.2">
      <c r="A1274" s="55"/>
      <c r="B1274" s="56">
        <v>2003</v>
      </c>
      <c r="C1274" s="56">
        <v>2</v>
      </c>
      <c r="D1274" s="56">
        <v>0</v>
      </c>
      <c r="E1274" s="56">
        <v>64</v>
      </c>
      <c r="F1274" s="56">
        <v>1</v>
      </c>
      <c r="G1274" s="56">
        <v>0</v>
      </c>
      <c r="H1274" s="56">
        <v>66</v>
      </c>
      <c r="I1274" s="57">
        <v>33</v>
      </c>
      <c r="J1274" s="56">
        <v>0</v>
      </c>
      <c r="K1274" s="56" t="s">
        <v>6</v>
      </c>
      <c r="L1274" s="56">
        <v>2</v>
      </c>
    </row>
    <row r="1275" spans="1:12" x14ac:dyDescent="0.2">
      <c r="A1275" s="55"/>
      <c r="B1275" s="56">
        <v>2008</v>
      </c>
      <c r="C1275" s="56">
        <v>2</v>
      </c>
      <c r="D1275" s="56">
        <v>0</v>
      </c>
      <c r="E1275" s="56">
        <v>9</v>
      </c>
      <c r="F1275" s="56">
        <v>0</v>
      </c>
      <c r="G1275" s="56">
        <v>0</v>
      </c>
      <c r="H1275" s="56">
        <v>9</v>
      </c>
      <c r="I1275" s="57">
        <v>4.5</v>
      </c>
      <c r="J1275" s="56">
        <v>2</v>
      </c>
      <c r="K1275" s="56" t="s">
        <v>6</v>
      </c>
      <c r="L1275" s="56">
        <v>2</v>
      </c>
    </row>
    <row r="1276" spans="1:12" ht="13.5" thickBot="1" x14ac:dyDescent="0.25">
      <c r="A1276" s="55"/>
      <c r="B1276" s="68" t="s">
        <v>8</v>
      </c>
      <c r="C1276" s="68">
        <v>5</v>
      </c>
      <c r="D1276" s="68">
        <v>0</v>
      </c>
      <c r="E1276" s="68">
        <v>64</v>
      </c>
      <c r="F1276" s="68">
        <v>1</v>
      </c>
      <c r="G1276" s="68">
        <v>0</v>
      </c>
      <c r="H1276" s="68">
        <v>93</v>
      </c>
      <c r="I1276" s="69">
        <v>18.600000000000001</v>
      </c>
      <c r="J1276" s="68">
        <v>3</v>
      </c>
      <c r="K1276" s="68" t="s">
        <v>6</v>
      </c>
      <c r="L1276" s="68">
        <v>5</v>
      </c>
    </row>
    <row r="1277" spans="1:12" x14ac:dyDescent="0.2">
      <c r="A1277" s="55"/>
      <c r="B1277" s="56"/>
      <c r="C1277" s="56"/>
      <c r="D1277" s="56"/>
      <c r="E1277" s="56"/>
      <c r="F1277" s="56"/>
      <c r="G1277" s="56"/>
      <c r="H1277" s="56"/>
      <c r="I1277" s="57"/>
      <c r="J1277" s="56"/>
      <c r="K1277" s="56"/>
      <c r="L1277" s="56"/>
    </row>
    <row r="1278" spans="1:12" x14ac:dyDescent="0.2">
      <c r="A1278" s="55" t="s">
        <v>598</v>
      </c>
      <c r="B1278" s="56">
        <v>1997</v>
      </c>
      <c r="C1278" s="56">
        <v>1</v>
      </c>
      <c r="D1278" s="56">
        <v>0</v>
      </c>
      <c r="E1278" s="56">
        <v>1</v>
      </c>
      <c r="F1278" s="56">
        <v>0</v>
      </c>
      <c r="G1278" s="56">
        <v>0</v>
      </c>
      <c r="H1278" s="56">
        <v>1</v>
      </c>
      <c r="I1278" s="57">
        <v>1</v>
      </c>
      <c r="J1278" s="56">
        <v>1</v>
      </c>
      <c r="K1278" s="56" t="s">
        <v>6</v>
      </c>
      <c r="L1278" s="56">
        <v>2</v>
      </c>
    </row>
    <row r="1279" spans="1:12" x14ac:dyDescent="0.2">
      <c r="A1279" s="55"/>
      <c r="B1279" s="56"/>
      <c r="C1279" s="56"/>
      <c r="D1279" s="56"/>
      <c r="E1279" s="56"/>
      <c r="F1279" s="56"/>
      <c r="G1279" s="56"/>
      <c r="H1279" s="56"/>
      <c r="I1279" s="57"/>
      <c r="J1279" s="56"/>
      <c r="K1279" s="56"/>
      <c r="L1279" s="56"/>
    </row>
    <row r="1280" spans="1:12" x14ac:dyDescent="0.2">
      <c r="A1280" s="55" t="s">
        <v>133</v>
      </c>
      <c r="B1280" s="56">
        <v>1991</v>
      </c>
      <c r="C1280" s="56">
        <v>4</v>
      </c>
      <c r="D1280" s="56">
        <v>0</v>
      </c>
      <c r="E1280" s="56">
        <v>53</v>
      </c>
      <c r="F1280" s="56">
        <v>1</v>
      </c>
      <c r="G1280" s="56">
        <v>0</v>
      </c>
      <c r="H1280" s="56">
        <v>97</v>
      </c>
      <c r="I1280" s="57">
        <v>24.25</v>
      </c>
      <c r="J1280" s="56">
        <v>0</v>
      </c>
      <c r="K1280" s="56" t="s">
        <v>6</v>
      </c>
      <c r="L1280" s="56">
        <v>4</v>
      </c>
    </row>
    <row r="1281" spans="1:12" x14ac:dyDescent="0.2">
      <c r="A1281" s="55"/>
      <c r="B1281" s="56">
        <v>1992</v>
      </c>
      <c r="C1281" s="56">
        <v>7</v>
      </c>
      <c r="D1281" s="56">
        <v>0</v>
      </c>
      <c r="E1281" s="56">
        <v>25</v>
      </c>
      <c r="F1281" s="56">
        <v>0</v>
      </c>
      <c r="G1281" s="56">
        <v>0</v>
      </c>
      <c r="H1281" s="56">
        <v>60</v>
      </c>
      <c r="I1281" s="57">
        <v>8.57</v>
      </c>
      <c r="J1281" s="56">
        <v>2</v>
      </c>
      <c r="K1281" s="56" t="s">
        <v>6</v>
      </c>
      <c r="L1281" s="56">
        <v>7</v>
      </c>
    </row>
    <row r="1282" spans="1:12" x14ac:dyDescent="0.2">
      <c r="A1282" s="55"/>
      <c r="B1282" s="56">
        <v>1994</v>
      </c>
      <c r="C1282" s="56">
        <v>2</v>
      </c>
      <c r="D1282" s="56">
        <v>0</v>
      </c>
      <c r="E1282" s="56">
        <v>46</v>
      </c>
      <c r="F1282" s="56">
        <v>0</v>
      </c>
      <c r="G1282" s="56">
        <v>0</v>
      </c>
      <c r="H1282" s="56">
        <v>47</v>
      </c>
      <c r="I1282" s="57">
        <v>23.5</v>
      </c>
      <c r="J1282" s="56">
        <v>1</v>
      </c>
      <c r="K1282" s="56" t="s">
        <v>6</v>
      </c>
      <c r="L1282" s="56">
        <v>2</v>
      </c>
    </row>
    <row r="1283" spans="1:12" x14ac:dyDescent="0.2">
      <c r="A1283" s="55"/>
      <c r="B1283" s="56">
        <v>1995</v>
      </c>
      <c r="C1283" s="56">
        <v>1</v>
      </c>
      <c r="D1283" s="56">
        <v>0</v>
      </c>
      <c r="E1283" s="56">
        <v>7</v>
      </c>
      <c r="F1283" s="56">
        <v>0</v>
      </c>
      <c r="G1283" s="56">
        <v>0</v>
      </c>
      <c r="H1283" s="56">
        <v>7</v>
      </c>
      <c r="I1283" s="57">
        <v>7</v>
      </c>
      <c r="J1283" s="56">
        <v>0</v>
      </c>
      <c r="K1283" s="56" t="s">
        <v>6</v>
      </c>
      <c r="L1283" s="56">
        <v>1</v>
      </c>
    </row>
    <row r="1284" spans="1:12" x14ac:dyDescent="0.2">
      <c r="A1284" s="55"/>
      <c r="B1284" s="56">
        <v>1999</v>
      </c>
      <c r="C1284" s="56">
        <v>1</v>
      </c>
      <c r="D1284" s="56">
        <v>0</v>
      </c>
      <c r="E1284" s="56">
        <v>14</v>
      </c>
      <c r="F1284" s="56">
        <v>0</v>
      </c>
      <c r="G1284" s="56">
        <v>0</v>
      </c>
      <c r="H1284" s="56">
        <v>14</v>
      </c>
      <c r="I1284" s="57">
        <v>14</v>
      </c>
      <c r="J1284" s="56">
        <v>0</v>
      </c>
      <c r="K1284" s="56" t="s">
        <v>6</v>
      </c>
      <c r="L1284" s="56">
        <v>1</v>
      </c>
    </row>
    <row r="1285" spans="1:12" x14ac:dyDescent="0.2">
      <c r="A1285" s="55"/>
      <c r="B1285" s="56">
        <v>2002</v>
      </c>
      <c r="C1285" s="56">
        <v>0</v>
      </c>
      <c r="D1285" s="56" t="s">
        <v>6</v>
      </c>
      <c r="E1285" s="56" t="s">
        <v>6</v>
      </c>
      <c r="F1285" s="56" t="s">
        <v>6</v>
      </c>
      <c r="G1285" s="56" t="s">
        <v>6</v>
      </c>
      <c r="H1285" s="56" t="s">
        <v>6</v>
      </c>
      <c r="I1285" s="57" t="s">
        <v>6</v>
      </c>
      <c r="J1285" s="56">
        <v>0</v>
      </c>
      <c r="K1285" s="56" t="s">
        <v>6</v>
      </c>
      <c r="L1285" s="56">
        <v>1</v>
      </c>
    </row>
    <row r="1286" spans="1:12" ht="13.5" thickBot="1" x14ac:dyDescent="0.25">
      <c r="A1286" s="55"/>
      <c r="B1286" s="68" t="s">
        <v>8</v>
      </c>
      <c r="C1286" s="68">
        <v>15</v>
      </c>
      <c r="D1286" s="68">
        <v>0</v>
      </c>
      <c r="E1286" s="68">
        <v>53</v>
      </c>
      <c r="F1286" s="68">
        <v>1</v>
      </c>
      <c r="G1286" s="68">
        <v>0</v>
      </c>
      <c r="H1286" s="68">
        <v>225</v>
      </c>
      <c r="I1286" s="69">
        <v>15</v>
      </c>
      <c r="J1286" s="68">
        <v>3</v>
      </c>
      <c r="K1286" s="68" t="s">
        <v>6</v>
      </c>
      <c r="L1286" s="68">
        <v>16</v>
      </c>
    </row>
    <row r="1287" spans="1:12" x14ac:dyDescent="0.2">
      <c r="A1287" s="55"/>
      <c r="B1287" s="56"/>
      <c r="C1287" s="56"/>
      <c r="D1287" s="56"/>
      <c r="E1287" s="56"/>
      <c r="F1287" s="56"/>
      <c r="G1287" s="56"/>
      <c r="H1287" s="56"/>
      <c r="I1287" s="57"/>
      <c r="J1287" s="56"/>
      <c r="K1287" s="56"/>
      <c r="L1287" s="56"/>
    </row>
    <row r="1288" spans="1:12" x14ac:dyDescent="0.2">
      <c r="A1288" s="55" t="s">
        <v>599</v>
      </c>
      <c r="B1288" s="56">
        <v>1998</v>
      </c>
      <c r="C1288" s="56">
        <v>1</v>
      </c>
      <c r="D1288" s="56">
        <v>0</v>
      </c>
      <c r="E1288" s="56">
        <v>4</v>
      </c>
      <c r="F1288" s="56">
        <v>0</v>
      </c>
      <c r="G1288" s="56">
        <v>0</v>
      </c>
      <c r="H1288" s="56">
        <v>4</v>
      </c>
      <c r="I1288" s="57">
        <v>4</v>
      </c>
      <c r="J1288" s="56">
        <v>0</v>
      </c>
      <c r="K1288" s="56" t="s">
        <v>6</v>
      </c>
      <c r="L1288" s="56">
        <v>2</v>
      </c>
    </row>
    <row r="1289" spans="1:12" x14ac:dyDescent="0.2">
      <c r="A1289" s="55"/>
      <c r="B1289" s="56">
        <v>1999</v>
      </c>
      <c r="C1289" s="56">
        <v>2</v>
      </c>
      <c r="D1289" s="56">
        <v>1</v>
      </c>
      <c r="E1289" s="56">
        <v>3</v>
      </c>
      <c r="F1289" s="56">
        <v>0</v>
      </c>
      <c r="G1289" s="56">
        <v>0</v>
      </c>
      <c r="H1289" s="56">
        <v>5</v>
      </c>
      <c r="I1289" s="57">
        <v>5</v>
      </c>
      <c r="J1289" s="56">
        <v>0</v>
      </c>
      <c r="K1289" s="56" t="s">
        <v>6</v>
      </c>
      <c r="L1289" s="56">
        <v>4</v>
      </c>
    </row>
    <row r="1290" spans="1:12" x14ac:dyDescent="0.2">
      <c r="A1290" s="55"/>
      <c r="B1290" s="56">
        <v>2000</v>
      </c>
      <c r="C1290" s="56">
        <v>1</v>
      </c>
      <c r="D1290" s="56">
        <v>1</v>
      </c>
      <c r="E1290" s="56" t="s">
        <v>10</v>
      </c>
      <c r="F1290" s="56">
        <v>0</v>
      </c>
      <c r="G1290" s="56">
        <v>0</v>
      </c>
      <c r="H1290" s="56">
        <v>7</v>
      </c>
      <c r="I1290" s="57" t="s">
        <v>6</v>
      </c>
      <c r="J1290" s="56">
        <v>0</v>
      </c>
      <c r="K1290" s="56" t="s">
        <v>6</v>
      </c>
      <c r="L1290" s="56">
        <v>2</v>
      </c>
    </row>
    <row r="1291" spans="1:12" x14ac:dyDescent="0.2">
      <c r="A1291" s="55"/>
      <c r="B1291" s="56">
        <v>2002</v>
      </c>
      <c r="C1291" s="56">
        <v>1</v>
      </c>
      <c r="D1291" s="56">
        <v>0</v>
      </c>
      <c r="E1291" s="56">
        <v>0</v>
      </c>
      <c r="F1291" s="56">
        <v>0</v>
      </c>
      <c r="G1291" s="56">
        <v>0</v>
      </c>
      <c r="H1291" s="56">
        <v>0</v>
      </c>
      <c r="I1291" s="57">
        <v>0</v>
      </c>
      <c r="J1291" s="56">
        <v>0</v>
      </c>
      <c r="K1291" s="56" t="s">
        <v>6</v>
      </c>
      <c r="L1291" s="56">
        <v>3</v>
      </c>
    </row>
    <row r="1292" spans="1:12" ht="13.5" thickBot="1" x14ac:dyDescent="0.25">
      <c r="A1292" s="55"/>
      <c r="B1292" s="68" t="s">
        <v>8</v>
      </c>
      <c r="C1292" s="68">
        <v>5</v>
      </c>
      <c r="D1292" s="68">
        <v>2</v>
      </c>
      <c r="E1292" s="68" t="s">
        <v>10</v>
      </c>
      <c r="F1292" s="68">
        <v>0</v>
      </c>
      <c r="G1292" s="68">
        <v>0</v>
      </c>
      <c r="H1292" s="68">
        <v>16</v>
      </c>
      <c r="I1292" s="69">
        <v>5.33</v>
      </c>
      <c r="J1292" s="68">
        <v>0</v>
      </c>
      <c r="K1292" s="68" t="s">
        <v>6</v>
      </c>
      <c r="L1292" s="68">
        <v>11</v>
      </c>
    </row>
    <row r="1293" spans="1:12" x14ac:dyDescent="0.2">
      <c r="A1293" s="55"/>
      <c r="B1293" s="56"/>
      <c r="C1293" s="56"/>
      <c r="D1293" s="56"/>
      <c r="E1293" s="56"/>
      <c r="F1293" s="56"/>
      <c r="G1293" s="56"/>
      <c r="H1293" s="56"/>
      <c r="I1293" s="57"/>
      <c r="J1293" s="56"/>
      <c r="K1293" s="56"/>
      <c r="L1293" s="56"/>
    </row>
    <row r="1294" spans="1:12" x14ac:dyDescent="0.2">
      <c r="A1294" s="55" t="s">
        <v>134</v>
      </c>
      <c r="B1294" s="56">
        <v>2001</v>
      </c>
      <c r="C1294" s="56">
        <v>2</v>
      </c>
      <c r="D1294" s="56">
        <v>1</v>
      </c>
      <c r="E1294" s="56" t="s">
        <v>10</v>
      </c>
      <c r="F1294" s="56">
        <v>0</v>
      </c>
      <c r="G1294" s="56">
        <v>0</v>
      </c>
      <c r="H1294" s="56">
        <v>7</v>
      </c>
      <c r="I1294" s="57">
        <v>7</v>
      </c>
      <c r="J1294" s="56">
        <v>0</v>
      </c>
      <c r="K1294" s="56" t="s">
        <v>6</v>
      </c>
      <c r="L1294" s="56">
        <v>2</v>
      </c>
    </row>
    <row r="1295" spans="1:12" x14ac:dyDescent="0.2">
      <c r="A1295" s="55"/>
      <c r="B1295" s="56">
        <v>2002</v>
      </c>
      <c r="C1295" s="56">
        <v>9</v>
      </c>
      <c r="D1295" s="56">
        <v>1</v>
      </c>
      <c r="E1295" s="56">
        <v>57</v>
      </c>
      <c r="F1295" s="56">
        <v>1</v>
      </c>
      <c r="G1295" s="56">
        <v>0</v>
      </c>
      <c r="H1295" s="56">
        <v>76</v>
      </c>
      <c r="I1295" s="57">
        <v>9.5</v>
      </c>
      <c r="J1295" s="56">
        <v>1</v>
      </c>
      <c r="K1295" s="56">
        <v>3</v>
      </c>
      <c r="L1295" s="56">
        <v>11</v>
      </c>
    </row>
    <row r="1296" spans="1:12" ht="13.5" thickBot="1" x14ac:dyDescent="0.25">
      <c r="A1296" s="55"/>
      <c r="B1296" s="68" t="s">
        <v>8</v>
      </c>
      <c r="C1296" s="68">
        <v>11</v>
      </c>
      <c r="D1296" s="68">
        <v>2</v>
      </c>
      <c r="E1296" s="68">
        <v>57</v>
      </c>
      <c r="F1296" s="68">
        <v>1</v>
      </c>
      <c r="G1296" s="68">
        <v>0</v>
      </c>
      <c r="H1296" s="68">
        <v>83</v>
      </c>
      <c r="I1296" s="69">
        <v>9.2200000000000006</v>
      </c>
      <c r="J1296" s="68">
        <v>1</v>
      </c>
      <c r="K1296" s="68">
        <v>3</v>
      </c>
      <c r="L1296" s="68">
        <v>13</v>
      </c>
    </row>
    <row r="1297" spans="1:12" x14ac:dyDescent="0.2">
      <c r="A1297" s="55"/>
      <c r="B1297" s="56"/>
      <c r="C1297" s="56"/>
      <c r="D1297" s="56"/>
      <c r="E1297" s="56"/>
      <c r="F1297" s="56"/>
      <c r="G1297" s="56"/>
      <c r="H1297" s="56"/>
      <c r="I1297" s="57"/>
      <c r="J1297" s="56"/>
      <c r="K1297" s="56"/>
      <c r="L1297" s="56"/>
    </row>
    <row r="1298" spans="1:12" x14ac:dyDescent="0.2">
      <c r="A1298" s="55" t="s">
        <v>600</v>
      </c>
      <c r="B1298" s="56">
        <v>2010</v>
      </c>
      <c r="C1298" s="56">
        <v>0</v>
      </c>
      <c r="D1298" s="56" t="s">
        <v>6</v>
      </c>
      <c r="E1298" s="56" t="s">
        <v>6</v>
      </c>
      <c r="F1298" s="56" t="s">
        <v>6</v>
      </c>
      <c r="G1298" s="56" t="s">
        <v>6</v>
      </c>
      <c r="H1298" s="56" t="s">
        <v>6</v>
      </c>
      <c r="I1298" s="57" t="s">
        <v>6</v>
      </c>
      <c r="J1298" s="56">
        <v>0</v>
      </c>
      <c r="K1298" s="56" t="s">
        <v>6</v>
      </c>
      <c r="L1298" s="56">
        <v>1</v>
      </c>
    </row>
    <row r="1299" spans="1:12" x14ac:dyDescent="0.2">
      <c r="A1299" s="55"/>
      <c r="B1299" s="56"/>
      <c r="C1299" s="56"/>
      <c r="D1299" s="56"/>
      <c r="E1299" s="56"/>
      <c r="F1299" s="56"/>
      <c r="G1299" s="56"/>
      <c r="H1299" s="56"/>
      <c r="I1299" s="57"/>
      <c r="J1299" s="56"/>
      <c r="K1299" s="56"/>
      <c r="L1299" s="56"/>
    </row>
    <row r="1300" spans="1:12" x14ac:dyDescent="0.2">
      <c r="A1300" s="55" t="s">
        <v>601</v>
      </c>
      <c r="B1300" s="56">
        <v>2009</v>
      </c>
      <c r="C1300" s="56">
        <v>1</v>
      </c>
      <c r="D1300" s="56">
        <v>0</v>
      </c>
      <c r="E1300" s="56">
        <v>6</v>
      </c>
      <c r="F1300" s="56">
        <v>0</v>
      </c>
      <c r="G1300" s="56">
        <v>0</v>
      </c>
      <c r="H1300" s="56">
        <v>6</v>
      </c>
      <c r="I1300" s="57">
        <v>6</v>
      </c>
      <c r="J1300" s="56">
        <v>0</v>
      </c>
      <c r="K1300" s="56" t="s">
        <v>6</v>
      </c>
      <c r="L1300" s="56">
        <v>1</v>
      </c>
    </row>
    <row r="1301" spans="1:12" x14ac:dyDescent="0.2">
      <c r="A1301" s="55"/>
      <c r="B1301" s="56">
        <v>2010</v>
      </c>
      <c r="C1301" s="56">
        <v>1</v>
      </c>
      <c r="D1301" s="56">
        <v>0</v>
      </c>
      <c r="E1301" s="56">
        <v>1</v>
      </c>
      <c r="F1301" s="56">
        <v>0</v>
      </c>
      <c r="G1301" s="56">
        <v>0</v>
      </c>
      <c r="H1301" s="56">
        <v>1</v>
      </c>
      <c r="I1301" s="57">
        <v>1</v>
      </c>
      <c r="J1301" s="56">
        <v>0</v>
      </c>
      <c r="K1301" s="56" t="s">
        <v>6</v>
      </c>
      <c r="L1301" s="56">
        <v>3</v>
      </c>
    </row>
    <row r="1302" spans="1:12" ht="13.5" thickBot="1" x14ac:dyDescent="0.25">
      <c r="A1302" s="55"/>
      <c r="B1302" s="68" t="s">
        <v>8</v>
      </c>
      <c r="C1302" s="68">
        <v>2</v>
      </c>
      <c r="D1302" s="68">
        <v>0</v>
      </c>
      <c r="E1302" s="68">
        <v>6</v>
      </c>
      <c r="F1302" s="68">
        <v>0</v>
      </c>
      <c r="G1302" s="68">
        <v>0</v>
      </c>
      <c r="H1302" s="68">
        <v>7</v>
      </c>
      <c r="I1302" s="69">
        <v>3.5</v>
      </c>
      <c r="J1302" s="68">
        <v>0</v>
      </c>
      <c r="K1302" s="68" t="s">
        <v>6</v>
      </c>
      <c r="L1302" s="68">
        <v>4</v>
      </c>
    </row>
    <row r="1303" spans="1:12" x14ac:dyDescent="0.2">
      <c r="A1303" s="55"/>
      <c r="B1303" s="56"/>
      <c r="C1303" s="56"/>
      <c r="D1303" s="56"/>
      <c r="E1303" s="56"/>
      <c r="F1303" s="56"/>
      <c r="G1303" s="56"/>
      <c r="H1303" s="56"/>
      <c r="I1303" s="57"/>
      <c r="J1303" s="56"/>
      <c r="K1303" s="56"/>
      <c r="L1303" s="56"/>
    </row>
    <row r="1304" spans="1:12" x14ac:dyDescent="0.2">
      <c r="A1304" s="55" t="s">
        <v>602</v>
      </c>
      <c r="B1304" s="56">
        <v>1991</v>
      </c>
      <c r="C1304" s="56">
        <v>1</v>
      </c>
      <c r="D1304" s="56">
        <v>0</v>
      </c>
      <c r="E1304" s="56">
        <v>0</v>
      </c>
      <c r="F1304" s="56">
        <v>0</v>
      </c>
      <c r="G1304" s="56">
        <v>0</v>
      </c>
      <c r="H1304" s="56">
        <v>0</v>
      </c>
      <c r="I1304" s="57">
        <v>0</v>
      </c>
      <c r="J1304" s="56">
        <v>1</v>
      </c>
      <c r="K1304" s="56" t="s">
        <v>6</v>
      </c>
      <c r="L1304" s="56">
        <v>1</v>
      </c>
    </row>
    <row r="1305" spans="1:12" x14ac:dyDescent="0.2">
      <c r="A1305" s="55"/>
      <c r="B1305" s="56">
        <v>2002</v>
      </c>
      <c r="C1305" s="56">
        <v>1</v>
      </c>
      <c r="D1305" s="56">
        <v>0</v>
      </c>
      <c r="E1305" s="56">
        <v>1</v>
      </c>
      <c r="F1305" s="56">
        <v>0</v>
      </c>
      <c r="G1305" s="56">
        <v>0</v>
      </c>
      <c r="H1305" s="56">
        <v>1</v>
      </c>
      <c r="I1305" s="57">
        <v>1</v>
      </c>
      <c r="J1305" s="56">
        <v>0</v>
      </c>
      <c r="K1305" s="56" t="s">
        <v>6</v>
      </c>
      <c r="L1305" s="56">
        <v>1</v>
      </c>
    </row>
    <row r="1306" spans="1:12" x14ac:dyDescent="0.2">
      <c r="A1306" s="55"/>
      <c r="B1306" s="56">
        <v>2003</v>
      </c>
      <c r="C1306" s="56">
        <v>9</v>
      </c>
      <c r="D1306" s="56">
        <v>2</v>
      </c>
      <c r="E1306" s="56">
        <v>27</v>
      </c>
      <c r="F1306" s="56">
        <v>0</v>
      </c>
      <c r="G1306" s="56">
        <v>0</v>
      </c>
      <c r="H1306" s="56">
        <v>76</v>
      </c>
      <c r="I1306" s="57">
        <v>10.86</v>
      </c>
      <c r="J1306" s="56">
        <v>1</v>
      </c>
      <c r="K1306" s="56" t="s">
        <v>6</v>
      </c>
      <c r="L1306" s="56">
        <v>11</v>
      </c>
    </row>
    <row r="1307" spans="1:12" x14ac:dyDescent="0.2">
      <c r="A1307" s="55"/>
      <c r="B1307" s="56">
        <v>2004</v>
      </c>
      <c r="C1307" s="56">
        <v>8</v>
      </c>
      <c r="D1307" s="56">
        <v>0</v>
      </c>
      <c r="E1307" s="56">
        <v>18</v>
      </c>
      <c r="F1307" s="56">
        <v>0</v>
      </c>
      <c r="G1307" s="56">
        <v>0</v>
      </c>
      <c r="H1307" s="56">
        <v>47</v>
      </c>
      <c r="I1307" s="57">
        <v>5.88</v>
      </c>
      <c r="J1307" s="56">
        <v>7</v>
      </c>
      <c r="K1307" s="56" t="s">
        <v>6</v>
      </c>
      <c r="L1307" s="56">
        <v>11</v>
      </c>
    </row>
    <row r="1308" spans="1:12" x14ac:dyDescent="0.2">
      <c r="A1308" s="55"/>
      <c r="B1308" s="56">
        <v>2005</v>
      </c>
      <c r="C1308" s="56">
        <v>6</v>
      </c>
      <c r="D1308" s="56">
        <v>0</v>
      </c>
      <c r="E1308" s="56">
        <v>13</v>
      </c>
      <c r="F1308" s="56">
        <v>0</v>
      </c>
      <c r="G1308" s="56">
        <v>0</v>
      </c>
      <c r="H1308" s="56">
        <v>37</v>
      </c>
      <c r="I1308" s="57">
        <v>6.17</v>
      </c>
      <c r="J1308" s="56">
        <v>4</v>
      </c>
      <c r="K1308" s="56" t="s">
        <v>6</v>
      </c>
      <c r="L1308" s="56">
        <v>7</v>
      </c>
    </row>
    <row r="1309" spans="1:12" x14ac:dyDescent="0.2">
      <c r="A1309" s="55"/>
      <c r="B1309" s="56">
        <v>2006</v>
      </c>
      <c r="C1309" s="56">
        <v>4</v>
      </c>
      <c r="D1309" s="56">
        <v>3</v>
      </c>
      <c r="E1309" s="56">
        <v>12</v>
      </c>
      <c r="F1309" s="56">
        <v>0</v>
      </c>
      <c r="G1309" s="56">
        <v>0</v>
      </c>
      <c r="H1309" s="56">
        <v>28</v>
      </c>
      <c r="I1309" s="57">
        <v>28</v>
      </c>
      <c r="J1309" s="56">
        <v>3</v>
      </c>
      <c r="K1309" s="56" t="s">
        <v>6</v>
      </c>
      <c r="L1309" s="56">
        <v>5</v>
      </c>
    </row>
    <row r="1310" spans="1:12" ht="13.5" thickBot="1" x14ac:dyDescent="0.25">
      <c r="A1310" s="55"/>
      <c r="B1310" s="68" t="s">
        <v>8</v>
      </c>
      <c r="C1310" s="68">
        <v>29</v>
      </c>
      <c r="D1310" s="68">
        <v>5</v>
      </c>
      <c r="E1310" s="68">
        <v>27</v>
      </c>
      <c r="F1310" s="68">
        <v>0</v>
      </c>
      <c r="G1310" s="68">
        <v>0</v>
      </c>
      <c r="H1310" s="68">
        <v>189</v>
      </c>
      <c r="I1310" s="69">
        <v>7.88</v>
      </c>
      <c r="J1310" s="68">
        <v>16</v>
      </c>
      <c r="K1310" s="68" t="s">
        <v>6</v>
      </c>
      <c r="L1310" s="68">
        <v>36</v>
      </c>
    </row>
    <row r="1311" spans="1:12" x14ac:dyDescent="0.2">
      <c r="A1311" s="55"/>
      <c r="B1311" s="56"/>
      <c r="C1311" s="56"/>
      <c r="D1311" s="56"/>
      <c r="E1311" s="56"/>
      <c r="F1311" s="56"/>
      <c r="G1311" s="56"/>
      <c r="H1311" s="56"/>
      <c r="I1311" s="57"/>
      <c r="J1311" s="56"/>
      <c r="K1311" s="56"/>
      <c r="L1311" s="56"/>
    </row>
    <row r="1312" spans="1:12" x14ac:dyDescent="0.2">
      <c r="A1312" s="55" t="s">
        <v>1454</v>
      </c>
      <c r="B1312" s="51">
        <v>2023</v>
      </c>
      <c r="C1312" s="60">
        <v>2</v>
      </c>
      <c r="D1312" s="60">
        <v>1</v>
      </c>
      <c r="E1312" s="51" t="s">
        <v>12</v>
      </c>
      <c r="F1312" s="60">
        <v>0</v>
      </c>
      <c r="G1312" s="72">
        <v>0</v>
      </c>
      <c r="H1312" s="60">
        <v>0</v>
      </c>
      <c r="I1312" s="66">
        <v>0</v>
      </c>
      <c r="J1312" s="56"/>
      <c r="K1312" s="56"/>
      <c r="L1312" s="56"/>
    </row>
    <row r="1313" spans="1:12" x14ac:dyDescent="0.2">
      <c r="A1313" s="55"/>
      <c r="B1313" s="58" t="s">
        <v>8</v>
      </c>
      <c r="C1313" s="58">
        <f>SUM(C1312)</f>
        <v>2</v>
      </c>
      <c r="D1313" s="58">
        <f>SUM(D1312)</f>
        <v>1</v>
      </c>
      <c r="E1313" s="58" t="s">
        <v>12</v>
      </c>
      <c r="F1313" s="58">
        <f>SUM(F1312)</f>
        <v>0</v>
      </c>
      <c r="G1313" s="58">
        <f>SUM(G1312)</f>
        <v>0</v>
      </c>
      <c r="H1313" s="58">
        <f>SUM(H1312)</f>
        <v>0</v>
      </c>
      <c r="I1313" s="59">
        <f>H1313/(C1313-D1313)</f>
        <v>0</v>
      </c>
      <c r="J1313" s="58"/>
      <c r="K1313" s="58"/>
      <c r="L1313" s="58"/>
    </row>
    <row r="1314" spans="1:12" x14ac:dyDescent="0.2">
      <c r="A1314" s="55"/>
      <c r="B1314" s="56"/>
      <c r="C1314" s="56"/>
      <c r="D1314" s="56"/>
      <c r="E1314" s="56"/>
      <c r="F1314" s="56"/>
      <c r="G1314" s="56"/>
      <c r="H1314" s="56"/>
      <c r="I1314" s="57"/>
      <c r="J1314" s="56"/>
      <c r="K1314" s="56"/>
      <c r="L1314" s="56"/>
    </row>
    <row r="1315" spans="1:12" x14ac:dyDescent="0.2">
      <c r="A1315" s="55" t="s">
        <v>135</v>
      </c>
      <c r="B1315" s="56">
        <v>1993</v>
      </c>
      <c r="C1315" s="56">
        <v>13</v>
      </c>
      <c r="D1315" s="56">
        <v>0</v>
      </c>
      <c r="E1315" s="56">
        <v>38</v>
      </c>
      <c r="F1315" s="56">
        <v>0</v>
      </c>
      <c r="G1315" s="56">
        <v>0</v>
      </c>
      <c r="H1315" s="56">
        <v>196</v>
      </c>
      <c r="I1315" s="57">
        <v>15.08</v>
      </c>
      <c r="J1315" s="56">
        <v>1</v>
      </c>
      <c r="K1315" s="56" t="s">
        <v>6</v>
      </c>
      <c r="L1315" s="56">
        <v>13</v>
      </c>
    </row>
    <row r="1316" spans="1:12" x14ac:dyDescent="0.2">
      <c r="A1316" s="55"/>
      <c r="B1316" s="56">
        <v>1994</v>
      </c>
      <c r="C1316" s="56">
        <v>14</v>
      </c>
      <c r="D1316" s="56">
        <v>2</v>
      </c>
      <c r="E1316" s="56" t="s">
        <v>502</v>
      </c>
      <c r="F1316" s="56">
        <v>2</v>
      </c>
      <c r="G1316" s="56">
        <v>0</v>
      </c>
      <c r="H1316" s="56">
        <v>325</v>
      </c>
      <c r="I1316" s="57">
        <v>27.08</v>
      </c>
      <c r="J1316" s="56">
        <v>4</v>
      </c>
      <c r="K1316" s="56" t="s">
        <v>6</v>
      </c>
      <c r="L1316" s="56">
        <v>14</v>
      </c>
    </row>
    <row r="1317" spans="1:12" x14ac:dyDescent="0.2">
      <c r="A1317" s="55"/>
      <c r="B1317" s="56">
        <v>1995</v>
      </c>
      <c r="C1317" s="56">
        <v>17</v>
      </c>
      <c r="D1317" s="56">
        <v>1</v>
      </c>
      <c r="E1317" s="56" t="s">
        <v>42</v>
      </c>
      <c r="F1317" s="56">
        <v>3</v>
      </c>
      <c r="G1317" s="56">
        <v>0</v>
      </c>
      <c r="H1317" s="56">
        <v>426</v>
      </c>
      <c r="I1317" s="57">
        <v>26.63</v>
      </c>
      <c r="J1317" s="56">
        <v>1</v>
      </c>
      <c r="K1317" s="56" t="s">
        <v>6</v>
      </c>
      <c r="L1317" s="56">
        <v>17</v>
      </c>
    </row>
    <row r="1318" spans="1:12" ht="13.5" thickBot="1" x14ac:dyDescent="0.25">
      <c r="A1318" s="55"/>
      <c r="B1318" s="68" t="s">
        <v>8</v>
      </c>
      <c r="C1318" s="68">
        <v>44</v>
      </c>
      <c r="D1318" s="68">
        <v>3</v>
      </c>
      <c r="E1318" s="68" t="s">
        <v>42</v>
      </c>
      <c r="F1318" s="68">
        <v>5</v>
      </c>
      <c r="G1318" s="68">
        <v>0</v>
      </c>
      <c r="H1318" s="68">
        <v>947</v>
      </c>
      <c r="I1318" s="69">
        <v>23.1</v>
      </c>
      <c r="J1318" s="68">
        <v>6</v>
      </c>
      <c r="K1318" s="68" t="s">
        <v>6</v>
      </c>
      <c r="L1318" s="68">
        <v>44</v>
      </c>
    </row>
    <row r="1319" spans="1:12" x14ac:dyDescent="0.2">
      <c r="A1319" s="55"/>
      <c r="B1319" s="56"/>
      <c r="C1319" s="56"/>
      <c r="D1319" s="56"/>
      <c r="E1319" s="56"/>
      <c r="F1319" s="56"/>
      <c r="G1319" s="56"/>
      <c r="H1319" s="56"/>
      <c r="I1319" s="57"/>
      <c r="J1319" s="56"/>
      <c r="K1319" s="56"/>
      <c r="L1319" s="56"/>
    </row>
    <row r="1320" spans="1:12" x14ac:dyDescent="0.2">
      <c r="A1320" s="55" t="s">
        <v>136</v>
      </c>
      <c r="B1320" s="56">
        <v>1991</v>
      </c>
      <c r="C1320" s="56">
        <v>5</v>
      </c>
      <c r="D1320" s="56">
        <v>0</v>
      </c>
      <c r="E1320" s="56">
        <v>13</v>
      </c>
      <c r="F1320" s="56">
        <v>0</v>
      </c>
      <c r="G1320" s="56">
        <v>0</v>
      </c>
      <c r="H1320" s="56">
        <v>37</v>
      </c>
      <c r="I1320" s="57">
        <v>7.4</v>
      </c>
      <c r="J1320" s="56">
        <v>1</v>
      </c>
      <c r="K1320" s="56" t="s">
        <v>6</v>
      </c>
      <c r="L1320" s="56">
        <v>5</v>
      </c>
    </row>
    <row r="1321" spans="1:12" x14ac:dyDescent="0.2">
      <c r="A1321" s="55"/>
      <c r="B1321" s="56">
        <v>1992</v>
      </c>
      <c r="C1321" s="56">
        <v>18</v>
      </c>
      <c r="D1321" s="56">
        <v>1</v>
      </c>
      <c r="E1321" s="56" t="s">
        <v>236</v>
      </c>
      <c r="F1321" s="56">
        <v>0</v>
      </c>
      <c r="G1321" s="56">
        <v>0</v>
      </c>
      <c r="H1321" s="56">
        <v>166</v>
      </c>
      <c r="I1321" s="57">
        <v>9.76</v>
      </c>
      <c r="J1321" s="56">
        <v>19</v>
      </c>
      <c r="K1321" s="56">
        <v>1</v>
      </c>
      <c r="L1321" s="56">
        <v>18</v>
      </c>
    </row>
    <row r="1322" spans="1:12" x14ac:dyDescent="0.2">
      <c r="A1322" s="55"/>
      <c r="B1322" s="56">
        <v>1993</v>
      </c>
      <c r="C1322" s="56">
        <v>17</v>
      </c>
      <c r="D1322" s="56">
        <v>1</v>
      </c>
      <c r="E1322" s="56">
        <v>79</v>
      </c>
      <c r="F1322" s="56">
        <v>2</v>
      </c>
      <c r="G1322" s="56">
        <v>0</v>
      </c>
      <c r="H1322" s="56">
        <v>283</v>
      </c>
      <c r="I1322" s="57">
        <v>17.690000000000001</v>
      </c>
      <c r="J1322" s="56">
        <v>11</v>
      </c>
      <c r="K1322" s="56" t="s">
        <v>6</v>
      </c>
      <c r="L1322" s="56">
        <v>17</v>
      </c>
    </row>
    <row r="1323" spans="1:12" x14ac:dyDescent="0.2">
      <c r="A1323" s="55"/>
      <c r="B1323" s="56">
        <v>1994</v>
      </c>
      <c r="C1323" s="56">
        <v>7</v>
      </c>
      <c r="D1323" s="56">
        <v>1</v>
      </c>
      <c r="E1323" s="56">
        <v>56</v>
      </c>
      <c r="F1323" s="56">
        <v>1</v>
      </c>
      <c r="G1323" s="56">
        <v>0</v>
      </c>
      <c r="H1323" s="56">
        <v>183</v>
      </c>
      <c r="I1323" s="57">
        <v>30.5</v>
      </c>
      <c r="J1323" s="56">
        <v>4</v>
      </c>
      <c r="K1323" s="56">
        <v>1</v>
      </c>
      <c r="L1323" s="56">
        <v>7</v>
      </c>
    </row>
    <row r="1324" spans="1:12" x14ac:dyDescent="0.2">
      <c r="A1324" s="55"/>
      <c r="B1324" s="56">
        <v>1995</v>
      </c>
      <c r="C1324" s="56">
        <v>1</v>
      </c>
      <c r="D1324" s="56">
        <v>0</v>
      </c>
      <c r="E1324" s="56">
        <v>61</v>
      </c>
      <c r="F1324" s="56">
        <v>1</v>
      </c>
      <c r="G1324" s="56">
        <v>0</v>
      </c>
      <c r="H1324" s="56">
        <v>61</v>
      </c>
      <c r="I1324" s="57">
        <v>61</v>
      </c>
      <c r="J1324" s="56">
        <v>1</v>
      </c>
      <c r="K1324" s="56" t="s">
        <v>6</v>
      </c>
      <c r="L1324" s="56">
        <v>1</v>
      </c>
    </row>
    <row r="1325" spans="1:12" x14ac:dyDescent="0.2">
      <c r="A1325" s="55"/>
      <c r="B1325" s="56">
        <v>1996</v>
      </c>
      <c r="C1325" s="56">
        <v>6</v>
      </c>
      <c r="D1325" s="56">
        <v>0</v>
      </c>
      <c r="E1325" s="56">
        <v>45</v>
      </c>
      <c r="F1325" s="56">
        <v>0</v>
      </c>
      <c r="G1325" s="56">
        <v>0</v>
      </c>
      <c r="H1325" s="56">
        <v>124</v>
      </c>
      <c r="I1325" s="57">
        <v>20.67</v>
      </c>
      <c r="J1325" s="56">
        <v>1</v>
      </c>
      <c r="K1325" s="56" t="s">
        <v>6</v>
      </c>
      <c r="L1325" s="56">
        <v>7</v>
      </c>
    </row>
    <row r="1326" spans="1:12" x14ac:dyDescent="0.2">
      <c r="A1326" s="55"/>
      <c r="B1326" s="56">
        <v>1997</v>
      </c>
      <c r="C1326" s="56">
        <v>12</v>
      </c>
      <c r="D1326" s="56">
        <v>0</v>
      </c>
      <c r="E1326" s="56">
        <v>80</v>
      </c>
      <c r="F1326" s="56">
        <v>2</v>
      </c>
      <c r="G1326" s="56">
        <v>0</v>
      </c>
      <c r="H1326" s="56">
        <v>391</v>
      </c>
      <c r="I1326" s="57">
        <v>32.58</v>
      </c>
      <c r="J1326" s="56">
        <v>5</v>
      </c>
      <c r="K1326" s="56" t="s">
        <v>6</v>
      </c>
      <c r="L1326" s="56">
        <v>14</v>
      </c>
    </row>
    <row r="1327" spans="1:12" x14ac:dyDescent="0.2">
      <c r="A1327" s="55"/>
      <c r="B1327" s="56">
        <v>1998</v>
      </c>
      <c r="C1327" s="56">
        <v>3</v>
      </c>
      <c r="D1327" s="56">
        <v>0</v>
      </c>
      <c r="E1327" s="56">
        <v>17</v>
      </c>
      <c r="F1327" s="56">
        <v>0</v>
      </c>
      <c r="G1327" s="56">
        <v>0</v>
      </c>
      <c r="H1327" s="56">
        <v>37</v>
      </c>
      <c r="I1327" s="57">
        <v>12.33</v>
      </c>
      <c r="J1327" s="56">
        <v>1</v>
      </c>
      <c r="K1327" s="56" t="s">
        <v>6</v>
      </c>
      <c r="L1327" s="56">
        <v>3</v>
      </c>
    </row>
    <row r="1328" spans="1:12" x14ac:dyDescent="0.2">
      <c r="A1328" s="55"/>
      <c r="B1328" s="56">
        <v>1999</v>
      </c>
      <c r="C1328" s="56">
        <v>14</v>
      </c>
      <c r="D1328" s="56">
        <v>0</v>
      </c>
      <c r="E1328" s="56">
        <v>64</v>
      </c>
      <c r="F1328" s="56">
        <v>1</v>
      </c>
      <c r="G1328" s="56">
        <v>0</v>
      </c>
      <c r="H1328" s="56">
        <v>301</v>
      </c>
      <c r="I1328" s="57">
        <v>21.5</v>
      </c>
      <c r="J1328" s="56">
        <v>3</v>
      </c>
      <c r="K1328" s="56" t="s">
        <v>6</v>
      </c>
      <c r="L1328" s="56">
        <v>14</v>
      </c>
    </row>
    <row r="1329" spans="1:13" x14ac:dyDescent="0.2">
      <c r="A1329" s="55"/>
      <c r="B1329" s="56">
        <v>2000</v>
      </c>
      <c r="C1329" s="56">
        <v>17</v>
      </c>
      <c r="D1329" s="56">
        <v>2</v>
      </c>
      <c r="E1329" s="56">
        <v>57</v>
      </c>
      <c r="F1329" s="56">
        <v>1</v>
      </c>
      <c r="G1329" s="56">
        <v>0</v>
      </c>
      <c r="H1329" s="56">
        <v>335</v>
      </c>
      <c r="I1329" s="57">
        <v>22.33</v>
      </c>
      <c r="J1329" s="56">
        <v>3</v>
      </c>
      <c r="K1329" s="56" t="s">
        <v>6</v>
      </c>
      <c r="L1329" s="56">
        <v>17</v>
      </c>
    </row>
    <row r="1330" spans="1:13" ht="13.5" thickBot="1" x14ac:dyDescent="0.25">
      <c r="A1330" s="55"/>
      <c r="B1330" s="68" t="s">
        <v>8</v>
      </c>
      <c r="C1330" s="68">
        <v>100</v>
      </c>
      <c r="D1330" s="68">
        <v>5</v>
      </c>
      <c r="E1330" s="68">
        <v>80</v>
      </c>
      <c r="F1330" s="68">
        <v>8</v>
      </c>
      <c r="G1330" s="68">
        <v>0</v>
      </c>
      <c r="H1330" s="68">
        <v>1918</v>
      </c>
      <c r="I1330" s="69">
        <v>20.190000000000001</v>
      </c>
      <c r="J1330" s="68">
        <v>49</v>
      </c>
      <c r="K1330" s="68">
        <v>2</v>
      </c>
      <c r="L1330" s="68">
        <v>103</v>
      </c>
    </row>
    <row r="1331" spans="1:13" x14ac:dyDescent="0.2">
      <c r="A1331" s="55"/>
      <c r="B1331" s="56"/>
      <c r="C1331" s="56"/>
      <c r="D1331" s="56"/>
      <c r="E1331" s="56"/>
      <c r="F1331" s="56"/>
      <c r="G1331" s="56"/>
      <c r="H1331" s="56"/>
      <c r="I1331" s="57"/>
      <c r="J1331" s="56"/>
      <c r="K1331" s="56"/>
      <c r="L1331" s="56"/>
    </row>
    <row r="1332" spans="1:13" x14ac:dyDescent="0.2">
      <c r="A1332" s="55" t="s">
        <v>138</v>
      </c>
      <c r="B1332" s="56">
        <v>1993</v>
      </c>
      <c r="C1332" s="56">
        <v>1</v>
      </c>
      <c r="D1332" s="56">
        <v>0</v>
      </c>
      <c r="E1332" s="56">
        <v>0</v>
      </c>
      <c r="F1332" s="56">
        <v>0</v>
      </c>
      <c r="G1332" s="56">
        <v>0</v>
      </c>
      <c r="H1332" s="56">
        <v>0</v>
      </c>
      <c r="I1332" s="57">
        <f t="shared" ref="I1332:I1344" si="109">H1332/(C1332-D1332)</f>
        <v>0</v>
      </c>
      <c r="J1332" s="56">
        <v>0</v>
      </c>
      <c r="K1332" s="56" t="s">
        <v>6</v>
      </c>
      <c r="L1332" s="56">
        <v>1</v>
      </c>
    </row>
    <row r="1333" spans="1:13" x14ac:dyDescent="0.2">
      <c r="A1333" s="55"/>
      <c r="B1333" s="56">
        <v>1994</v>
      </c>
      <c r="C1333" s="56">
        <v>3</v>
      </c>
      <c r="D1333" s="56">
        <v>2</v>
      </c>
      <c r="E1333" s="56">
        <v>1</v>
      </c>
      <c r="F1333" s="56">
        <v>0</v>
      </c>
      <c r="G1333" s="56">
        <v>0</v>
      </c>
      <c r="H1333" s="56">
        <v>1</v>
      </c>
      <c r="I1333" s="57">
        <f t="shared" si="109"/>
        <v>1</v>
      </c>
      <c r="J1333" s="56">
        <v>0</v>
      </c>
      <c r="K1333" s="56" t="s">
        <v>6</v>
      </c>
      <c r="L1333" s="56">
        <v>4</v>
      </c>
    </row>
    <row r="1334" spans="1:13" x14ac:dyDescent="0.2">
      <c r="A1334" s="55"/>
      <c r="B1334" s="56">
        <v>1995</v>
      </c>
      <c r="C1334" s="56">
        <v>14</v>
      </c>
      <c r="D1334" s="56">
        <v>2</v>
      </c>
      <c r="E1334" s="56">
        <v>20</v>
      </c>
      <c r="F1334" s="56">
        <v>0</v>
      </c>
      <c r="G1334" s="56">
        <v>0</v>
      </c>
      <c r="H1334" s="56">
        <v>60</v>
      </c>
      <c r="I1334" s="57">
        <f t="shared" si="109"/>
        <v>5</v>
      </c>
      <c r="J1334" s="56">
        <v>2</v>
      </c>
      <c r="K1334" s="56" t="s">
        <v>6</v>
      </c>
      <c r="L1334" s="56">
        <v>16</v>
      </c>
    </row>
    <row r="1335" spans="1:13" x14ac:dyDescent="0.2">
      <c r="A1335" s="55"/>
      <c r="B1335" s="56">
        <v>1996</v>
      </c>
      <c r="C1335" s="56">
        <v>8</v>
      </c>
      <c r="D1335" s="56">
        <v>0</v>
      </c>
      <c r="E1335" s="56">
        <v>46</v>
      </c>
      <c r="F1335" s="56">
        <v>0</v>
      </c>
      <c r="G1335" s="56">
        <v>0</v>
      </c>
      <c r="H1335" s="56">
        <v>128</v>
      </c>
      <c r="I1335" s="57">
        <f t="shared" si="109"/>
        <v>16</v>
      </c>
      <c r="J1335" s="56">
        <v>1</v>
      </c>
      <c r="K1335" s="56" t="s">
        <v>6</v>
      </c>
      <c r="L1335" s="56">
        <v>8</v>
      </c>
    </row>
    <row r="1336" spans="1:13" x14ac:dyDescent="0.2">
      <c r="A1336" s="55"/>
      <c r="B1336" s="56">
        <v>1997</v>
      </c>
      <c r="C1336" s="56">
        <v>6</v>
      </c>
      <c r="D1336" s="56">
        <v>1</v>
      </c>
      <c r="E1336" s="56" t="s">
        <v>298</v>
      </c>
      <c r="F1336" s="56">
        <v>1</v>
      </c>
      <c r="G1336" s="56">
        <v>0</v>
      </c>
      <c r="H1336" s="56">
        <v>102</v>
      </c>
      <c r="I1336" s="57">
        <f t="shared" si="109"/>
        <v>20.399999999999999</v>
      </c>
      <c r="J1336" s="56">
        <v>3</v>
      </c>
      <c r="K1336" s="56" t="s">
        <v>6</v>
      </c>
      <c r="L1336" s="56">
        <v>8</v>
      </c>
    </row>
    <row r="1337" spans="1:13" x14ac:dyDescent="0.2">
      <c r="A1337" s="55"/>
      <c r="B1337" s="56">
        <v>1998</v>
      </c>
      <c r="C1337" s="56">
        <v>4</v>
      </c>
      <c r="D1337" s="56">
        <v>0</v>
      </c>
      <c r="E1337" s="56">
        <v>16</v>
      </c>
      <c r="F1337" s="56">
        <v>0</v>
      </c>
      <c r="G1337" s="56">
        <v>0</v>
      </c>
      <c r="H1337" s="56">
        <v>42</v>
      </c>
      <c r="I1337" s="57">
        <f t="shared" si="109"/>
        <v>10.5</v>
      </c>
      <c r="J1337" s="56">
        <v>1</v>
      </c>
      <c r="K1337" s="56" t="s">
        <v>6</v>
      </c>
      <c r="L1337" s="56">
        <v>4</v>
      </c>
    </row>
    <row r="1338" spans="1:13" x14ac:dyDescent="0.2">
      <c r="A1338" s="55"/>
      <c r="B1338" s="56">
        <v>2001</v>
      </c>
      <c r="C1338" s="56">
        <v>1</v>
      </c>
      <c r="D1338" s="56">
        <v>0</v>
      </c>
      <c r="E1338" s="56">
        <v>6</v>
      </c>
      <c r="F1338" s="56">
        <v>0</v>
      </c>
      <c r="G1338" s="56">
        <v>0</v>
      </c>
      <c r="H1338" s="56">
        <v>6</v>
      </c>
      <c r="I1338" s="57">
        <f t="shared" si="109"/>
        <v>6</v>
      </c>
      <c r="J1338" s="56">
        <v>0</v>
      </c>
      <c r="K1338" s="56" t="s">
        <v>6</v>
      </c>
      <c r="L1338" s="56">
        <v>3</v>
      </c>
    </row>
    <row r="1339" spans="1:13" x14ac:dyDescent="0.2">
      <c r="A1339" s="55"/>
      <c r="B1339" s="56">
        <v>2003</v>
      </c>
      <c r="C1339" s="56">
        <v>1</v>
      </c>
      <c r="D1339" s="56">
        <v>0</v>
      </c>
      <c r="E1339" s="56">
        <v>21</v>
      </c>
      <c r="F1339" s="56">
        <v>0</v>
      </c>
      <c r="G1339" s="56">
        <v>0</v>
      </c>
      <c r="H1339" s="56">
        <v>21</v>
      </c>
      <c r="I1339" s="57">
        <f t="shared" si="109"/>
        <v>21</v>
      </c>
      <c r="J1339" s="56">
        <v>0</v>
      </c>
      <c r="K1339" s="56" t="s">
        <v>6</v>
      </c>
      <c r="L1339" s="56">
        <v>1</v>
      </c>
    </row>
    <row r="1340" spans="1:13" x14ac:dyDescent="0.2">
      <c r="A1340" s="55"/>
      <c r="B1340" s="56">
        <v>2007</v>
      </c>
      <c r="C1340" s="56">
        <v>1</v>
      </c>
      <c r="D1340" s="56">
        <v>0</v>
      </c>
      <c r="E1340" s="56">
        <v>45</v>
      </c>
      <c r="F1340" s="56">
        <v>0</v>
      </c>
      <c r="G1340" s="56">
        <v>0</v>
      </c>
      <c r="H1340" s="56">
        <v>45</v>
      </c>
      <c r="I1340" s="57">
        <f t="shared" si="109"/>
        <v>45</v>
      </c>
      <c r="J1340" s="56">
        <v>0</v>
      </c>
      <c r="K1340" s="56" t="s">
        <v>6</v>
      </c>
      <c r="L1340" s="56">
        <v>1</v>
      </c>
    </row>
    <row r="1341" spans="1:13" x14ac:dyDescent="0.2">
      <c r="A1341" s="55"/>
      <c r="B1341" s="56">
        <v>2010</v>
      </c>
      <c r="C1341" s="56">
        <v>4</v>
      </c>
      <c r="D1341" s="56">
        <v>1</v>
      </c>
      <c r="E1341" s="56" t="s">
        <v>235</v>
      </c>
      <c r="F1341" s="56">
        <v>1</v>
      </c>
      <c r="G1341" s="56">
        <v>0</v>
      </c>
      <c r="H1341" s="56">
        <v>114</v>
      </c>
      <c r="I1341" s="57">
        <f t="shared" si="109"/>
        <v>38</v>
      </c>
      <c r="J1341" s="56">
        <v>3</v>
      </c>
      <c r="K1341" s="56" t="s">
        <v>6</v>
      </c>
      <c r="L1341" s="56">
        <v>4</v>
      </c>
    </row>
    <row r="1342" spans="1:13" x14ac:dyDescent="0.2">
      <c r="A1342" s="55"/>
      <c r="B1342" s="56">
        <v>2011</v>
      </c>
      <c r="C1342" s="47">
        <v>2</v>
      </c>
      <c r="D1342" s="47">
        <v>0</v>
      </c>
      <c r="E1342" s="51">
        <v>5</v>
      </c>
      <c r="F1342" s="47">
        <v>0</v>
      </c>
      <c r="G1342" s="47">
        <v>0</v>
      </c>
      <c r="H1342" s="47">
        <v>6</v>
      </c>
      <c r="I1342" s="57">
        <f t="shared" si="109"/>
        <v>3</v>
      </c>
      <c r="J1342" s="56"/>
      <c r="K1342" s="56"/>
      <c r="L1342" s="56"/>
    </row>
    <row r="1343" spans="1:13" x14ac:dyDescent="0.2">
      <c r="A1343" s="55"/>
      <c r="B1343" s="56">
        <v>2012</v>
      </c>
      <c r="C1343" s="47">
        <v>1</v>
      </c>
      <c r="D1343" s="47">
        <v>0</v>
      </c>
      <c r="E1343" s="51">
        <v>16</v>
      </c>
      <c r="F1343" s="47">
        <v>0</v>
      </c>
      <c r="G1343" s="47">
        <v>0</v>
      </c>
      <c r="H1343" s="47">
        <v>16</v>
      </c>
      <c r="I1343" s="57">
        <f t="shared" si="109"/>
        <v>16</v>
      </c>
      <c r="J1343" s="56"/>
      <c r="K1343" s="56"/>
      <c r="L1343" s="56"/>
    </row>
    <row r="1344" spans="1:13" x14ac:dyDescent="0.2">
      <c r="A1344" s="55"/>
      <c r="B1344" s="56">
        <v>2014</v>
      </c>
      <c r="C1344" s="47">
        <v>4</v>
      </c>
      <c r="D1344" s="47">
        <v>1</v>
      </c>
      <c r="E1344" s="51">
        <v>20</v>
      </c>
      <c r="F1344" s="51">
        <v>0</v>
      </c>
      <c r="G1344" s="51">
        <v>0</v>
      </c>
      <c r="H1344" s="47">
        <v>22</v>
      </c>
      <c r="I1344" s="57">
        <f t="shared" si="109"/>
        <v>7.333333333333333</v>
      </c>
      <c r="J1344" s="56"/>
      <c r="K1344" s="56"/>
      <c r="L1344" s="56"/>
      <c r="M1344" s="47"/>
    </row>
    <row r="1345" spans="1:13" x14ac:dyDescent="0.2">
      <c r="A1345" s="55"/>
      <c r="B1345" s="56">
        <v>2015</v>
      </c>
      <c r="C1345" s="51">
        <v>5</v>
      </c>
      <c r="D1345" s="51">
        <v>0</v>
      </c>
      <c r="E1345" s="51">
        <v>16</v>
      </c>
      <c r="F1345" s="51">
        <v>0</v>
      </c>
      <c r="G1345" s="51">
        <v>0</v>
      </c>
      <c r="H1345" s="51">
        <v>42</v>
      </c>
      <c r="I1345" s="57">
        <f t="shared" ref="I1345:I1347" si="110">H1345/(C1345-D1345)</f>
        <v>8.4</v>
      </c>
      <c r="J1345" s="56"/>
      <c r="K1345" s="56"/>
      <c r="L1345" s="56"/>
      <c r="M1345" s="47"/>
    </row>
    <row r="1346" spans="1:13" x14ac:dyDescent="0.2">
      <c r="B1346" s="56">
        <v>2016</v>
      </c>
      <c r="C1346" s="47">
        <v>5</v>
      </c>
      <c r="D1346" s="47">
        <v>0</v>
      </c>
      <c r="E1346" s="51">
        <v>41</v>
      </c>
      <c r="F1346" s="47">
        <v>0</v>
      </c>
      <c r="G1346" s="47">
        <v>0</v>
      </c>
      <c r="H1346" s="47">
        <v>91</v>
      </c>
      <c r="I1346" s="66">
        <f t="shared" si="110"/>
        <v>18.2</v>
      </c>
      <c r="J1346" s="47"/>
      <c r="K1346" s="47"/>
      <c r="L1346" s="47">
        <v>7</v>
      </c>
      <c r="M1346" s="47"/>
    </row>
    <row r="1347" spans="1:13" x14ac:dyDescent="0.2">
      <c r="B1347" s="56">
        <v>2017</v>
      </c>
      <c r="C1347" s="60">
        <v>1</v>
      </c>
      <c r="D1347" s="60">
        <v>0</v>
      </c>
      <c r="E1347" s="51">
        <v>9</v>
      </c>
      <c r="F1347" s="60">
        <v>0</v>
      </c>
      <c r="G1347" s="60">
        <v>0</v>
      </c>
      <c r="H1347" s="60">
        <v>9</v>
      </c>
      <c r="I1347" s="62">
        <f t="shared" si="110"/>
        <v>9</v>
      </c>
      <c r="J1347" s="47"/>
      <c r="K1347" s="47"/>
      <c r="L1347" s="47"/>
      <c r="M1347" s="47"/>
    </row>
    <row r="1348" spans="1:13" x14ac:dyDescent="0.2">
      <c r="B1348" s="47">
        <v>2018</v>
      </c>
      <c r="C1348" s="60">
        <v>1</v>
      </c>
      <c r="D1348" s="60">
        <v>0</v>
      </c>
      <c r="E1348" s="51">
        <v>28</v>
      </c>
      <c r="F1348" s="60">
        <v>0</v>
      </c>
      <c r="G1348" s="60">
        <v>0</v>
      </c>
      <c r="H1348" s="60">
        <v>28</v>
      </c>
      <c r="I1348" s="63">
        <f>H1348/(C1348-D1348)</f>
        <v>28</v>
      </c>
      <c r="J1348" s="47"/>
      <c r="K1348" s="47"/>
      <c r="L1348" s="47"/>
      <c r="M1348" s="47"/>
    </row>
    <row r="1349" spans="1:13" x14ac:dyDescent="0.2">
      <c r="B1349" s="51">
        <v>2019</v>
      </c>
      <c r="C1349" s="60">
        <v>3</v>
      </c>
      <c r="D1349" s="60">
        <v>1</v>
      </c>
      <c r="E1349" s="51" t="s">
        <v>43</v>
      </c>
      <c r="F1349" s="60">
        <v>1</v>
      </c>
      <c r="G1349" s="60">
        <v>0</v>
      </c>
      <c r="H1349" s="60">
        <v>64</v>
      </c>
      <c r="I1349" s="61">
        <v>32</v>
      </c>
      <c r="J1349" s="47"/>
      <c r="K1349" s="47"/>
      <c r="L1349" s="47"/>
      <c r="M1349" s="47"/>
    </row>
    <row r="1350" spans="1:13" ht="13.5" thickBot="1" x14ac:dyDescent="0.25">
      <c r="A1350" s="55"/>
      <c r="B1350" s="68" t="s">
        <v>8</v>
      </c>
      <c r="C1350" s="68">
        <f>SUM(C1332:C1349)</f>
        <v>65</v>
      </c>
      <c r="D1350" s="68">
        <f>SUM(D1332:D1349)</f>
        <v>8</v>
      </c>
      <c r="E1350" s="68" t="s">
        <v>235</v>
      </c>
      <c r="F1350" s="68">
        <f>SUM(F1332:F1349)</f>
        <v>3</v>
      </c>
      <c r="G1350" s="68">
        <f>SUM(G1332:G1349)</f>
        <v>0</v>
      </c>
      <c r="H1350" s="68">
        <f>SUM(H1332:H1349)</f>
        <v>797</v>
      </c>
      <c r="I1350" s="69">
        <f>H1350/(C1350-D1350)</f>
        <v>13.982456140350877</v>
      </c>
      <c r="J1350" s="68">
        <f>SUM(J1332:J1345)</f>
        <v>10</v>
      </c>
      <c r="K1350" s="68">
        <f>SUM(K1332:K1345)</f>
        <v>0</v>
      </c>
      <c r="L1350" s="68">
        <f>SUM(L1332:L1346)</f>
        <v>57</v>
      </c>
      <c r="M1350" s="47"/>
    </row>
    <row r="1351" spans="1:13" x14ac:dyDescent="0.2">
      <c r="A1351" s="55"/>
      <c r="B1351" s="56"/>
      <c r="C1351" s="56"/>
      <c r="D1351" s="56"/>
      <c r="E1351" s="56"/>
      <c r="F1351" s="56"/>
      <c r="G1351" s="56"/>
      <c r="H1351" s="56"/>
      <c r="I1351" s="57"/>
      <c r="J1351" s="56"/>
      <c r="K1351" s="56"/>
      <c r="L1351" s="56"/>
      <c r="M1351" s="47"/>
    </row>
    <row r="1352" spans="1:13" x14ac:dyDescent="0.2">
      <c r="A1352" s="55" t="s">
        <v>1319</v>
      </c>
      <c r="B1352" s="72">
        <v>2020</v>
      </c>
      <c r="C1352" s="72">
        <v>1</v>
      </c>
      <c r="D1352" s="72">
        <v>0</v>
      </c>
      <c r="E1352" s="51">
        <v>16</v>
      </c>
      <c r="F1352" s="72">
        <v>0</v>
      </c>
      <c r="G1352" s="72">
        <v>0</v>
      </c>
      <c r="H1352" s="72">
        <v>16</v>
      </c>
      <c r="I1352" s="61">
        <v>16</v>
      </c>
      <c r="J1352" s="56"/>
      <c r="K1352" s="56"/>
      <c r="L1352" s="56"/>
      <c r="M1352" s="47"/>
    </row>
    <row r="1353" spans="1:13" x14ac:dyDescent="0.2">
      <c r="A1353" s="55"/>
      <c r="B1353" s="72">
        <v>2021</v>
      </c>
      <c r="C1353" s="72">
        <v>1</v>
      </c>
      <c r="D1353" s="72">
        <v>0</v>
      </c>
      <c r="E1353" s="51">
        <v>0</v>
      </c>
      <c r="F1353" s="72">
        <v>0</v>
      </c>
      <c r="G1353" s="72">
        <v>0</v>
      </c>
      <c r="H1353" s="72">
        <v>0</v>
      </c>
      <c r="I1353" s="61">
        <v>0</v>
      </c>
      <c r="J1353" s="56"/>
      <c r="K1353" s="56"/>
      <c r="L1353" s="56"/>
      <c r="M1353" s="47"/>
    </row>
    <row r="1354" spans="1:13" x14ac:dyDescent="0.2">
      <c r="A1354" s="55"/>
      <c r="B1354" s="51">
        <v>2022</v>
      </c>
      <c r="C1354" s="72">
        <v>1</v>
      </c>
      <c r="D1354" s="72">
        <v>0</v>
      </c>
      <c r="E1354" s="51">
        <v>5</v>
      </c>
      <c r="F1354" s="72">
        <v>0</v>
      </c>
      <c r="G1354" s="72">
        <v>0</v>
      </c>
      <c r="H1354" s="72">
        <v>5</v>
      </c>
      <c r="I1354" s="66">
        <f t="shared" ref="I1354" si="111">H1354/(C1354-D1354)</f>
        <v>5</v>
      </c>
      <c r="J1354" s="56"/>
      <c r="K1354" s="56"/>
      <c r="L1354" s="56"/>
      <c r="M1354" s="47"/>
    </row>
    <row r="1355" spans="1:13" x14ac:dyDescent="0.2">
      <c r="A1355" s="55"/>
      <c r="B1355" s="58" t="s">
        <v>8</v>
      </c>
      <c r="C1355" s="58">
        <f>SUM(C1352:C1354)</f>
        <v>3</v>
      </c>
      <c r="D1355" s="58">
        <f>SUM(D1352:D1354)</f>
        <v>0</v>
      </c>
      <c r="E1355" s="58">
        <v>16</v>
      </c>
      <c r="F1355" s="58">
        <f>SUM(F1352:F1354)</f>
        <v>0</v>
      </c>
      <c r="G1355" s="58">
        <f>SUM(G1352:G1354)</f>
        <v>0</v>
      </c>
      <c r="H1355" s="58">
        <f>SUM(H1352:H1354)</f>
        <v>21</v>
      </c>
      <c r="I1355" s="59">
        <f>H1355/(C1355-D1355)</f>
        <v>7</v>
      </c>
      <c r="J1355" s="58">
        <f>SUM(J1352:J1352)</f>
        <v>0</v>
      </c>
      <c r="K1355" s="58">
        <f>SUM(K1352:K1352)</f>
        <v>0</v>
      </c>
      <c r="L1355" s="58">
        <f>SUM(L1352:L1352)</f>
        <v>0</v>
      </c>
      <c r="M1355" s="47"/>
    </row>
    <row r="1356" spans="1:13" x14ac:dyDescent="0.2">
      <c r="A1356" s="55"/>
      <c r="B1356" s="56"/>
      <c r="C1356" s="56"/>
      <c r="D1356" s="56"/>
      <c r="E1356" s="56"/>
      <c r="F1356" s="56"/>
      <c r="G1356" s="56"/>
      <c r="H1356" s="56"/>
      <c r="I1356" s="57"/>
      <c r="J1356" s="56"/>
      <c r="K1356" s="56"/>
      <c r="L1356" s="56"/>
      <c r="M1356" s="47"/>
    </row>
    <row r="1357" spans="1:13" x14ac:dyDescent="0.2">
      <c r="A1357" s="55" t="s">
        <v>1286</v>
      </c>
      <c r="B1357" s="56">
        <v>2017</v>
      </c>
      <c r="C1357" s="60">
        <v>1</v>
      </c>
      <c r="D1357" s="60">
        <v>1</v>
      </c>
      <c r="E1357" s="51" t="s">
        <v>12</v>
      </c>
      <c r="F1357" s="60">
        <v>0</v>
      </c>
      <c r="G1357" s="60">
        <v>0</v>
      </c>
      <c r="H1357" s="60">
        <v>0</v>
      </c>
      <c r="I1357" s="62" t="e">
        <f t="shared" ref="I1357" si="112">H1357/(C1357-D1357)</f>
        <v>#DIV/0!</v>
      </c>
      <c r="J1357" s="56"/>
      <c r="K1357" s="56"/>
      <c r="L1357" s="56"/>
      <c r="M1357" s="47"/>
    </row>
    <row r="1358" spans="1:13" x14ac:dyDescent="0.2">
      <c r="A1358" s="55"/>
      <c r="B1358" s="58" t="s">
        <v>8</v>
      </c>
      <c r="C1358" s="58">
        <f>SUM(C1357:C1357)</f>
        <v>1</v>
      </c>
      <c r="D1358" s="58">
        <f>SUM(D1357:D1357)</f>
        <v>1</v>
      </c>
      <c r="E1358" s="58" t="s">
        <v>12</v>
      </c>
      <c r="F1358" s="58">
        <f>SUM(F1357:F1357)</f>
        <v>0</v>
      </c>
      <c r="G1358" s="58">
        <f>SUM(G1357:G1357)</f>
        <v>0</v>
      </c>
      <c r="H1358" s="58">
        <f>SUM(H1357:H1357)</f>
        <v>0</v>
      </c>
      <c r="I1358" s="59" t="e">
        <f>H1358/(C1358-D1358)</f>
        <v>#DIV/0!</v>
      </c>
      <c r="J1358" s="58">
        <f>SUM(J1357:J1357)</f>
        <v>0</v>
      </c>
      <c r="K1358" s="58">
        <f>SUM(K1357:K1357)</f>
        <v>0</v>
      </c>
      <c r="L1358" s="58">
        <f>SUM(L1357:L1357)</f>
        <v>0</v>
      </c>
      <c r="M1358" s="47"/>
    </row>
    <row r="1359" spans="1:13" x14ac:dyDescent="0.2">
      <c r="A1359" s="55"/>
      <c r="B1359" s="56"/>
      <c r="C1359" s="56"/>
      <c r="D1359" s="56"/>
      <c r="E1359" s="56"/>
      <c r="F1359" s="56"/>
      <c r="G1359" s="56"/>
      <c r="H1359" s="56"/>
      <c r="I1359" s="57"/>
      <c r="J1359" s="56"/>
      <c r="K1359" s="56"/>
      <c r="L1359" s="56"/>
      <c r="M1359" s="47"/>
    </row>
    <row r="1360" spans="1:13" x14ac:dyDescent="0.2">
      <c r="A1360" s="55" t="s">
        <v>603</v>
      </c>
      <c r="B1360" s="56">
        <v>2008</v>
      </c>
      <c r="C1360" s="56">
        <v>1</v>
      </c>
      <c r="D1360" s="56">
        <v>0</v>
      </c>
      <c r="E1360" s="56">
        <v>3</v>
      </c>
      <c r="F1360" s="56">
        <v>0</v>
      </c>
      <c r="G1360" s="56">
        <v>0</v>
      </c>
      <c r="H1360" s="56">
        <v>3</v>
      </c>
      <c r="I1360" s="57">
        <v>3</v>
      </c>
      <c r="J1360" s="56">
        <v>0</v>
      </c>
      <c r="K1360" s="56" t="s">
        <v>6</v>
      </c>
      <c r="L1360" s="56">
        <v>1</v>
      </c>
      <c r="M1360" s="47"/>
    </row>
    <row r="1361" spans="1:13" x14ac:dyDescent="0.2">
      <c r="A1361" s="55"/>
      <c r="B1361" s="56">
        <v>2009</v>
      </c>
      <c r="C1361" s="56">
        <v>2</v>
      </c>
      <c r="D1361" s="56">
        <v>0</v>
      </c>
      <c r="E1361" s="56">
        <v>8</v>
      </c>
      <c r="F1361" s="56">
        <v>0</v>
      </c>
      <c r="G1361" s="56">
        <v>0</v>
      </c>
      <c r="H1361" s="56">
        <v>12</v>
      </c>
      <c r="I1361" s="57">
        <v>6</v>
      </c>
      <c r="J1361" s="56">
        <v>0</v>
      </c>
      <c r="K1361" s="56" t="s">
        <v>6</v>
      </c>
      <c r="L1361" s="56">
        <v>2</v>
      </c>
      <c r="M1361" s="47"/>
    </row>
    <row r="1362" spans="1:13" ht="13.5" thickBot="1" x14ac:dyDescent="0.25">
      <c r="A1362" s="55"/>
      <c r="B1362" s="68" t="s">
        <v>8</v>
      </c>
      <c r="C1362" s="68">
        <v>3</v>
      </c>
      <c r="D1362" s="68">
        <v>0</v>
      </c>
      <c r="E1362" s="68">
        <v>8</v>
      </c>
      <c r="F1362" s="68">
        <v>0</v>
      </c>
      <c r="G1362" s="68">
        <v>0</v>
      </c>
      <c r="H1362" s="68">
        <v>15</v>
      </c>
      <c r="I1362" s="69">
        <v>5</v>
      </c>
      <c r="J1362" s="68">
        <v>0</v>
      </c>
      <c r="K1362" s="68" t="s">
        <v>6</v>
      </c>
      <c r="L1362" s="68">
        <v>3</v>
      </c>
      <c r="M1362" s="47"/>
    </row>
    <row r="1363" spans="1:13" x14ac:dyDescent="0.2">
      <c r="A1363" s="55"/>
      <c r="B1363" s="56"/>
      <c r="C1363" s="56"/>
      <c r="D1363" s="56"/>
      <c r="E1363" s="56"/>
      <c r="F1363" s="56"/>
      <c r="G1363" s="56"/>
      <c r="H1363" s="56"/>
      <c r="I1363" s="57"/>
      <c r="J1363" s="56"/>
      <c r="K1363" s="56"/>
      <c r="L1363" s="56"/>
      <c r="M1363" s="47"/>
    </row>
    <row r="1364" spans="1:13" x14ac:dyDescent="0.2">
      <c r="A1364" s="55" t="s">
        <v>1116</v>
      </c>
      <c r="B1364" s="56">
        <v>2011</v>
      </c>
      <c r="C1364" s="47">
        <v>2</v>
      </c>
      <c r="D1364" s="47">
        <v>1</v>
      </c>
      <c r="E1364" s="51">
        <v>15</v>
      </c>
      <c r="F1364" s="47">
        <v>0</v>
      </c>
      <c r="G1364" s="47">
        <v>0</v>
      </c>
      <c r="H1364" s="47">
        <v>15</v>
      </c>
      <c r="I1364" s="57">
        <f>H1364/(C1364-D1364)</f>
        <v>15</v>
      </c>
      <c r="J1364" s="56"/>
      <c r="K1364" s="56"/>
      <c r="L1364" s="56"/>
      <c r="M1364" s="47"/>
    </row>
    <row r="1365" spans="1:13" x14ac:dyDescent="0.2">
      <c r="A1365" s="55"/>
      <c r="B1365" s="58" t="s">
        <v>8</v>
      </c>
      <c r="C1365" s="58">
        <f>SUM(C1364:C1364)</f>
        <v>2</v>
      </c>
      <c r="D1365" s="58">
        <f>SUM(D1364:D1364)</f>
        <v>1</v>
      </c>
      <c r="E1365" s="58">
        <v>15</v>
      </c>
      <c r="F1365" s="58">
        <f>SUM(F1364:F1364)</f>
        <v>0</v>
      </c>
      <c r="G1365" s="58">
        <f>SUM(G1364:G1364)</f>
        <v>0</v>
      </c>
      <c r="H1365" s="58">
        <f>SUM(H1364:H1364)</f>
        <v>15</v>
      </c>
      <c r="I1365" s="59">
        <f>H1365/(C1365-D1365)</f>
        <v>15</v>
      </c>
      <c r="J1365" s="58">
        <f>SUM(J1364:J1364)</f>
        <v>0</v>
      </c>
      <c r="K1365" s="58">
        <f>SUM(K1364:K1364)</f>
        <v>0</v>
      </c>
      <c r="L1365" s="58">
        <f>SUM(L1364:L1364)</f>
        <v>0</v>
      </c>
      <c r="M1365" s="47"/>
    </row>
    <row r="1366" spans="1:13" x14ac:dyDescent="0.2">
      <c r="A1366" s="55"/>
      <c r="B1366" s="56"/>
      <c r="C1366" s="56"/>
      <c r="D1366" s="56"/>
      <c r="E1366" s="56"/>
      <c r="F1366" s="56"/>
      <c r="G1366" s="56"/>
      <c r="H1366" s="56"/>
      <c r="I1366" s="57"/>
      <c r="J1366" s="56"/>
      <c r="K1366" s="56"/>
      <c r="L1366" s="56"/>
      <c r="M1366" s="47"/>
    </row>
    <row r="1367" spans="1:13" x14ac:dyDescent="0.2">
      <c r="A1367" s="55" t="s">
        <v>604</v>
      </c>
      <c r="B1367" s="56">
        <v>1999</v>
      </c>
      <c r="C1367" s="56">
        <v>1</v>
      </c>
      <c r="D1367" s="56">
        <v>0</v>
      </c>
      <c r="E1367" s="56">
        <v>1</v>
      </c>
      <c r="F1367" s="56">
        <v>0</v>
      </c>
      <c r="G1367" s="56">
        <v>0</v>
      </c>
      <c r="H1367" s="56">
        <v>1</v>
      </c>
      <c r="I1367" s="57">
        <v>1</v>
      </c>
      <c r="J1367" s="56">
        <v>0</v>
      </c>
      <c r="K1367" s="56" t="s">
        <v>6</v>
      </c>
      <c r="L1367" s="56">
        <v>1</v>
      </c>
      <c r="M1367" s="47"/>
    </row>
    <row r="1368" spans="1:13" x14ac:dyDescent="0.2">
      <c r="A1368" s="55"/>
      <c r="B1368" s="56"/>
      <c r="C1368" s="56"/>
      <c r="D1368" s="56"/>
      <c r="E1368" s="56"/>
      <c r="F1368" s="56"/>
      <c r="G1368" s="56"/>
      <c r="H1368" s="56"/>
      <c r="I1368" s="57"/>
      <c r="J1368" s="56"/>
      <c r="K1368" s="56"/>
      <c r="L1368" s="56"/>
      <c r="M1368" s="47"/>
    </row>
    <row r="1369" spans="1:13" x14ac:dyDescent="0.2">
      <c r="A1369" s="55" t="s">
        <v>1418</v>
      </c>
      <c r="B1369" s="51">
        <v>2022</v>
      </c>
      <c r="C1369" s="72">
        <v>2</v>
      </c>
      <c r="D1369" s="72">
        <v>0</v>
      </c>
      <c r="E1369" s="51">
        <v>2</v>
      </c>
      <c r="F1369" s="72">
        <v>0</v>
      </c>
      <c r="G1369" s="72">
        <v>0</v>
      </c>
      <c r="H1369" s="72">
        <v>2</v>
      </c>
      <c r="I1369" s="66">
        <f t="shared" ref="I1369" si="113">H1369/(C1369-D1369)</f>
        <v>1</v>
      </c>
      <c r="J1369" s="56"/>
      <c r="K1369" s="56"/>
      <c r="L1369" s="56"/>
    </row>
    <row r="1370" spans="1:13" x14ac:dyDescent="0.2">
      <c r="A1370" s="55"/>
      <c r="B1370" s="51">
        <v>2023</v>
      </c>
      <c r="C1370" s="60">
        <v>1</v>
      </c>
      <c r="D1370" s="60">
        <v>0</v>
      </c>
      <c r="E1370" s="51">
        <v>0</v>
      </c>
      <c r="F1370" s="60">
        <v>0</v>
      </c>
      <c r="G1370" s="72">
        <v>0</v>
      </c>
      <c r="H1370" s="60">
        <v>0</v>
      </c>
      <c r="I1370" s="66">
        <v>0</v>
      </c>
      <c r="J1370" s="56"/>
      <c r="K1370" s="56"/>
      <c r="L1370" s="56"/>
    </row>
    <row r="1371" spans="1:13" x14ac:dyDescent="0.2">
      <c r="A1371" s="55"/>
      <c r="B1371" s="58" t="s">
        <v>8</v>
      </c>
      <c r="C1371" s="58">
        <f>SUM(C1369:C1370)</f>
        <v>3</v>
      </c>
      <c r="D1371" s="58">
        <f>SUM(D1369:D1370)</f>
        <v>0</v>
      </c>
      <c r="E1371" s="58">
        <v>2</v>
      </c>
      <c r="F1371" s="58">
        <f>SUM(F1369)</f>
        <v>0</v>
      </c>
      <c r="G1371" s="58">
        <f>SUM(G1369)</f>
        <v>0</v>
      </c>
      <c r="H1371" s="58">
        <f>SUM(H1369)</f>
        <v>2</v>
      </c>
      <c r="I1371" s="59">
        <f>H1371/(C1371-D1371)</f>
        <v>0.66666666666666663</v>
      </c>
      <c r="J1371" s="56"/>
      <c r="K1371" s="56"/>
      <c r="L1371" s="56"/>
    </row>
    <row r="1372" spans="1:13" x14ac:dyDescent="0.2">
      <c r="A1372" s="55"/>
      <c r="B1372" s="56"/>
      <c r="C1372" s="56"/>
      <c r="D1372" s="56"/>
      <c r="E1372" s="56"/>
      <c r="F1372" s="56"/>
      <c r="G1372" s="56"/>
      <c r="H1372" s="56"/>
      <c r="I1372" s="57"/>
      <c r="J1372" s="56"/>
      <c r="K1372" s="56"/>
      <c r="L1372" s="56"/>
    </row>
    <row r="1373" spans="1:13" x14ac:dyDescent="0.2">
      <c r="A1373" s="55" t="s">
        <v>1364</v>
      </c>
      <c r="B1373" s="51">
        <v>2019</v>
      </c>
      <c r="C1373" s="60">
        <v>4</v>
      </c>
      <c r="D1373" s="60">
        <v>0</v>
      </c>
      <c r="E1373" s="51">
        <v>7</v>
      </c>
      <c r="F1373" s="60">
        <v>0</v>
      </c>
      <c r="G1373" s="60">
        <v>0</v>
      </c>
      <c r="H1373" s="60">
        <v>12</v>
      </c>
      <c r="I1373" s="61">
        <v>3</v>
      </c>
      <c r="J1373" s="56"/>
      <c r="K1373" s="56"/>
      <c r="L1373" s="56">
        <v>1</v>
      </c>
      <c r="M1373" s="47"/>
    </row>
    <row r="1374" spans="1:13" x14ac:dyDescent="0.2">
      <c r="A1374" s="55"/>
      <c r="B1374" s="58" t="s">
        <v>8</v>
      </c>
      <c r="C1374" s="58">
        <f>SUM(C1373:C1373)</f>
        <v>4</v>
      </c>
      <c r="D1374" s="58">
        <f>SUM(D1373:D1373)</f>
        <v>0</v>
      </c>
      <c r="E1374" s="58">
        <v>7</v>
      </c>
      <c r="F1374" s="58">
        <f>SUM(F1373:F1373)</f>
        <v>0</v>
      </c>
      <c r="G1374" s="58">
        <f>SUM(G1373:G1373)</f>
        <v>0</v>
      </c>
      <c r="H1374" s="58">
        <f>SUM(H1373:H1373)</f>
        <v>12</v>
      </c>
      <c r="I1374" s="59">
        <f>H1374/(C1374-D1374)</f>
        <v>3</v>
      </c>
      <c r="J1374" s="58">
        <f>SUM(J1373:J1373)</f>
        <v>0</v>
      </c>
      <c r="K1374" s="58">
        <f>SUM(K1373:K1373)</f>
        <v>0</v>
      </c>
      <c r="L1374" s="58">
        <f>SUM(L1373:L1373)</f>
        <v>1</v>
      </c>
      <c r="M1374" s="47"/>
    </row>
    <row r="1376" spans="1:13" x14ac:dyDescent="0.2">
      <c r="A1376" s="55" t="s">
        <v>1029</v>
      </c>
      <c r="B1376" s="56">
        <v>2013</v>
      </c>
      <c r="C1376" s="56">
        <v>1</v>
      </c>
      <c r="D1376" s="56">
        <v>0</v>
      </c>
      <c r="E1376" s="56">
        <v>1</v>
      </c>
      <c r="F1376" s="56">
        <v>0</v>
      </c>
      <c r="G1376" s="56">
        <v>0</v>
      </c>
      <c r="H1376" s="56">
        <v>1</v>
      </c>
      <c r="I1376" s="57">
        <f>H1376/(C1376-D1376)</f>
        <v>1</v>
      </c>
      <c r="J1376" s="56"/>
      <c r="K1376" s="56"/>
      <c r="L1376" s="56">
        <v>1</v>
      </c>
      <c r="M1376" s="47"/>
    </row>
    <row r="1377" spans="1:13" x14ac:dyDescent="0.2">
      <c r="A1377" s="55"/>
      <c r="B1377" s="58" t="s">
        <v>8</v>
      </c>
      <c r="C1377" s="58">
        <f>SUM(C1376:C1376)</f>
        <v>1</v>
      </c>
      <c r="D1377" s="58">
        <f>SUM(D1376:D1376)</f>
        <v>0</v>
      </c>
      <c r="E1377" s="58">
        <v>1</v>
      </c>
      <c r="F1377" s="58">
        <f>SUM(F1376:F1376)</f>
        <v>0</v>
      </c>
      <c r="G1377" s="58">
        <f>SUM(G1376:G1376)</f>
        <v>0</v>
      </c>
      <c r="H1377" s="58">
        <f>SUM(H1376:H1376)</f>
        <v>1</v>
      </c>
      <c r="I1377" s="59">
        <f>H1377/(C1377-D1377)</f>
        <v>1</v>
      </c>
      <c r="J1377" s="58">
        <f>SUM(J1376:J1376)</f>
        <v>0</v>
      </c>
      <c r="K1377" s="58">
        <f>SUM(K1376:K1376)</f>
        <v>0</v>
      </c>
      <c r="L1377" s="58">
        <f>SUM(L1376:L1376)</f>
        <v>1</v>
      </c>
      <c r="M1377" s="47"/>
    </row>
    <row r="1379" spans="1:13" x14ac:dyDescent="0.2">
      <c r="A1379" s="55" t="s">
        <v>605</v>
      </c>
      <c r="B1379" s="56">
        <v>2007</v>
      </c>
      <c r="C1379" s="56">
        <v>1</v>
      </c>
      <c r="D1379" s="56">
        <v>1</v>
      </c>
      <c r="E1379" s="56" t="s">
        <v>37</v>
      </c>
      <c r="F1379" s="56">
        <v>0</v>
      </c>
      <c r="G1379" s="56">
        <v>0</v>
      </c>
      <c r="H1379" s="56">
        <v>3</v>
      </c>
      <c r="I1379" s="57" t="s">
        <v>6</v>
      </c>
      <c r="J1379" s="56">
        <v>0</v>
      </c>
      <c r="K1379" s="56" t="s">
        <v>6</v>
      </c>
      <c r="L1379" s="56">
        <v>1</v>
      </c>
      <c r="M1379" s="47"/>
    </row>
    <row r="1380" spans="1:13" x14ac:dyDescent="0.2">
      <c r="A1380" s="55"/>
      <c r="B1380" s="56"/>
      <c r="C1380" s="56"/>
      <c r="D1380" s="56"/>
      <c r="E1380" s="56"/>
      <c r="F1380" s="56"/>
      <c r="G1380" s="56"/>
      <c r="H1380" s="56"/>
      <c r="I1380" s="57"/>
      <c r="J1380" s="56"/>
      <c r="K1380" s="56"/>
      <c r="L1380" s="56"/>
      <c r="M1380" s="47"/>
    </row>
    <row r="1381" spans="1:13" x14ac:dyDescent="0.2">
      <c r="A1381" s="55" t="s">
        <v>1375</v>
      </c>
      <c r="B1381" s="72">
        <v>2020</v>
      </c>
      <c r="C1381" s="72">
        <v>1</v>
      </c>
      <c r="D1381" s="72">
        <v>0</v>
      </c>
      <c r="E1381" s="51">
        <v>2</v>
      </c>
      <c r="F1381" s="72">
        <v>0</v>
      </c>
      <c r="G1381" s="72">
        <v>0</v>
      </c>
      <c r="H1381" s="72">
        <v>2</v>
      </c>
      <c r="I1381" s="61">
        <v>2</v>
      </c>
      <c r="J1381" s="56"/>
      <c r="K1381" s="56"/>
      <c r="L1381" s="56">
        <v>1</v>
      </c>
      <c r="M1381" s="47"/>
    </row>
    <row r="1382" spans="1:13" x14ac:dyDescent="0.2">
      <c r="A1382" s="55"/>
      <c r="B1382" s="72">
        <v>2021</v>
      </c>
      <c r="C1382" s="72">
        <v>9</v>
      </c>
      <c r="D1382" s="72">
        <v>1</v>
      </c>
      <c r="E1382" s="51">
        <v>33</v>
      </c>
      <c r="F1382" s="72">
        <v>0</v>
      </c>
      <c r="G1382" s="72">
        <v>0</v>
      </c>
      <c r="H1382" s="72">
        <v>107</v>
      </c>
      <c r="I1382" s="61">
        <v>13.38</v>
      </c>
      <c r="J1382" s="56"/>
      <c r="K1382" s="56"/>
      <c r="L1382" s="56"/>
      <c r="M1382" s="47"/>
    </row>
    <row r="1383" spans="1:13" x14ac:dyDescent="0.2">
      <c r="A1383" s="55"/>
      <c r="B1383" s="51">
        <v>2022</v>
      </c>
      <c r="C1383" s="72">
        <v>15</v>
      </c>
      <c r="D1383" s="72">
        <v>1</v>
      </c>
      <c r="E1383" s="51">
        <v>29</v>
      </c>
      <c r="F1383" s="72">
        <v>0</v>
      </c>
      <c r="G1383" s="72">
        <v>0</v>
      </c>
      <c r="H1383" s="72">
        <v>162</v>
      </c>
      <c r="I1383" s="66">
        <f t="shared" ref="I1383" si="114">H1383/(C1383-D1383)</f>
        <v>11.571428571428571</v>
      </c>
      <c r="J1383" s="56"/>
      <c r="K1383" s="56"/>
      <c r="L1383" s="56"/>
      <c r="M1383" s="47"/>
    </row>
    <row r="1384" spans="1:13" x14ac:dyDescent="0.2">
      <c r="A1384" s="55"/>
      <c r="B1384" s="51">
        <v>2023</v>
      </c>
      <c r="C1384" s="60">
        <v>2</v>
      </c>
      <c r="D1384" s="60">
        <v>1</v>
      </c>
      <c r="E1384" s="51">
        <v>8</v>
      </c>
      <c r="F1384" s="60">
        <v>0</v>
      </c>
      <c r="G1384" s="72">
        <v>0</v>
      </c>
      <c r="H1384" s="60">
        <v>14</v>
      </c>
      <c r="I1384" s="66">
        <v>14</v>
      </c>
      <c r="J1384" s="56"/>
      <c r="K1384" s="56"/>
      <c r="L1384" s="56"/>
      <c r="M1384" s="47"/>
    </row>
    <row r="1385" spans="1:13" x14ac:dyDescent="0.2">
      <c r="A1385" s="55"/>
      <c r="B1385" s="58" t="s">
        <v>8</v>
      </c>
      <c r="C1385" s="58">
        <f>SUM(C1381:C1384)</f>
        <v>27</v>
      </c>
      <c r="D1385" s="58">
        <f>SUM(D1381:D1384)</f>
        <v>3</v>
      </c>
      <c r="E1385" s="58">
        <v>33</v>
      </c>
      <c r="F1385" s="58">
        <f>SUM(F1381:F1384)</f>
        <v>0</v>
      </c>
      <c r="G1385" s="58">
        <f>SUM(G1381:G1384)</f>
        <v>0</v>
      </c>
      <c r="H1385" s="58">
        <f>SUM(H1381:H1384)</f>
        <v>285</v>
      </c>
      <c r="I1385" s="59">
        <f>H1385/(C1385-D1385)</f>
        <v>11.875</v>
      </c>
      <c r="J1385" s="58">
        <f>SUM(J1381:J1381)</f>
        <v>0</v>
      </c>
      <c r="K1385" s="58">
        <f>SUM(K1381:K1381)</f>
        <v>0</v>
      </c>
      <c r="L1385" s="58">
        <f>SUM(L1381:L1381)</f>
        <v>1</v>
      </c>
      <c r="M1385" s="47"/>
    </row>
    <row r="1386" spans="1:13" x14ac:dyDescent="0.2">
      <c r="A1386" s="55"/>
      <c r="B1386" s="56"/>
      <c r="C1386" s="56"/>
      <c r="D1386" s="56"/>
      <c r="E1386" s="56"/>
      <c r="F1386" s="56"/>
      <c r="G1386" s="56"/>
      <c r="H1386" s="56"/>
      <c r="I1386" s="57"/>
      <c r="J1386" s="56"/>
      <c r="K1386" s="56"/>
      <c r="L1386" s="56"/>
      <c r="M1386" s="47"/>
    </row>
    <row r="1387" spans="1:13" x14ac:dyDescent="0.2">
      <c r="A1387" s="55" t="s">
        <v>1459</v>
      </c>
      <c r="B1387" s="51">
        <v>2023</v>
      </c>
      <c r="C1387" s="60">
        <v>0</v>
      </c>
      <c r="D1387" s="60">
        <v>0</v>
      </c>
      <c r="E1387" s="51">
        <v>0</v>
      </c>
      <c r="F1387" s="60">
        <v>0</v>
      </c>
      <c r="G1387" s="72">
        <v>0</v>
      </c>
      <c r="H1387" s="60">
        <v>0</v>
      </c>
      <c r="I1387" s="66" t="e">
        <v>#DIV/0!</v>
      </c>
      <c r="J1387" s="56"/>
      <c r="K1387" s="56"/>
      <c r="L1387" s="56"/>
    </row>
    <row r="1388" spans="1:13" x14ac:dyDescent="0.2">
      <c r="A1388" s="55"/>
      <c r="B1388" s="58" t="s">
        <v>8</v>
      </c>
      <c r="C1388" s="58">
        <f>SUM(C1387)</f>
        <v>0</v>
      </c>
      <c r="D1388" s="58">
        <f>SUM(D1387)</f>
        <v>0</v>
      </c>
      <c r="E1388" s="58">
        <v>0</v>
      </c>
      <c r="F1388" s="58">
        <f>SUM(F1387)</f>
        <v>0</v>
      </c>
      <c r="G1388" s="58">
        <f>SUM(G1387)</f>
        <v>0</v>
      </c>
      <c r="H1388" s="58">
        <f>SUM(H1387)</f>
        <v>0</v>
      </c>
      <c r="I1388" s="59" t="e">
        <f>H1388/(C1388-D1388)</f>
        <v>#DIV/0!</v>
      </c>
      <c r="J1388" s="58"/>
      <c r="K1388" s="58"/>
      <c r="L1388" s="58"/>
    </row>
    <row r="1389" spans="1:13" x14ac:dyDescent="0.2">
      <c r="A1389" s="55"/>
      <c r="B1389" s="56"/>
      <c r="C1389" s="56"/>
      <c r="D1389" s="56"/>
      <c r="E1389" s="56"/>
      <c r="F1389" s="56"/>
      <c r="G1389" s="56"/>
      <c r="H1389" s="56"/>
      <c r="I1389" s="57"/>
      <c r="J1389" s="56"/>
      <c r="K1389" s="56"/>
      <c r="L1389" s="56"/>
    </row>
    <row r="1390" spans="1:13" x14ac:dyDescent="0.2">
      <c r="A1390" s="55" t="s">
        <v>1384</v>
      </c>
      <c r="B1390" s="72">
        <v>2021</v>
      </c>
      <c r="C1390" s="72">
        <v>0</v>
      </c>
      <c r="D1390" s="72">
        <v>0</v>
      </c>
      <c r="E1390" s="72"/>
      <c r="F1390" s="72">
        <v>0</v>
      </c>
      <c r="G1390" s="72">
        <v>0</v>
      </c>
      <c r="H1390" s="72">
        <v>0</v>
      </c>
      <c r="I1390" s="61" t="s">
        <v>6</v>
      </c>
      <c r="J1390" s="56"/>
      <c r="K1390" s="56"/>
      <c r="L1390" s="56">
        <v>1</v>
      </c>
      <c r="M1390" s="47"/>
    </row>
    <row r="1391" spans="1:13" x14ac:dyDescent="0.2">
      <c r="A1391" s="55"/>
      <c r="B1391" s="51">
        <v>2022</v>
      </c>
      <c r="C1391" s="72">
        <v>4</v>
      </c>
      <c r="D1391" s="72">
        <v>1</v>
      </c>
      <c r="E1391" s="51">
        <v>5</v>
      </c>
      <c r="F1391" s="72">
        <v>0</v>
      </c>
      <c r="G1391" s="72">
        <v>0</v>
      </c>
      <c r="H1391" s="72">
        <v>6</v>
      </c>
      <c r="I1391" s="66">
        <f t="shared" ref="I1391" si="115">H1391/(C1391-D1391)</f>
        <v>2</v>
      </c>
      <c r="J1391" s="56"/>
      <c r="K1391" s="56"/>
      <c r="L1391" s="56"/>
      <c r="M1391" s="47"/>
    </row>
    <row r="1392" spans="1:13" x14ac:dyDescent="0.2">
      <c r="A1392" s="55"/>
      <c r="B1392" s="51">
        <v>2023</v>
      </c>
      <c r="C1392" s="60">
        <v>0</v>
      </c>
      <c r="D1392" s="60">
        <v>0</v>
      </c>
      <c r="E1392" s="51">
        <v>0</v>
      </c>
      <c r="F1392" s="60">
        <v>0</v>
      </c>
      <c r="G1392" s="72">
        <v>0</v>
      </c>
      <c r="H1392" s="60">
        <v>0</v>
      </c>
      <c r="I1392" s="66" t="e">
        <v>#DIV/0!</v>
      </c>
      <c r="J1392" s="56"/>
      <c r="K1392" s="56"/>
      <c r="L1392" s="56"/>
      <c r="M1392" s="47"/>
    </row>
    <row r="1393" spans="1:13" x14ac:dyDescent="0.2">
      <c r="A1393" s="55"/>
      <c r="B1393" s="58" t="s">
        <v>8</v>
      </c>
      <c r="C1393" s="58">
        <f>SUM(C1390:C1392)</f>
        <v>4</v>
      </c>
      <c r="D1393" s="58">
        <f>SUM(D1390:D1392)</f>
        <v>1</v>
      </c>
      <c r="E1393" s="58">
        <v>5</v>
      </c>
      <c r="F1393" s="58">
        <f>SUM(F1390:F1391)</f>
        <v>0</v>
      </c>
      <c r="G1393" s="58">
        <f>SUM(G1390:G1391)</f>
        <v>0</v>
      </c>
      <c r="H1393" s="58">
        <f>SUM(H1390:H1391)</f>
        <v>6</v>
      </c>
      <c r="I1393" s="59">
        <f>H1393/(C1393-D1393)</f>
        <v>2</v>
      </c>
      <c r="J1393" s="58">
        <f>SUM(J1390:J1390)</f>
        <v>0</v>
      </c>
      <c r="K1393" s="58">
        <f>SUM(K1390:K1390)</f>
        <v>0</v>
      </c>
      <c r="L1393" s="58">
        <f>SUM(L1390:L1390)</f>
        <v>1</v>
      </c>
      <c r="M1393" s="47"/>
    </row>
    <row r="1394" spans="1:13" x14ac:dyDescent="0.2">
      <c r="A1394" s="55"/>
      <c r="B1394" s="56"/>
      <c r="C1394" s="56"/>
      <c r="D1394" s="56"/>
      <c r="E1394" s="56"/>
      <c r="F1394" s="56"/>
      <c r="G1394" s="56"/>
      <c r="H1394" s="56"/>
      <c r="I1394" s="57"/>
      <c r="J1394" s="56"/>
      <c r="K1394" s="56"/>
      <c r="L1394" s="56"/>
      <c r="M1394" s="47"/>
    </row>
    <row r="1395" spans="1:13" x14ac:dyDescent="0.2">
      <c r="A1395" s="55" t="s">
        <v>139</v>
      </c>
      <c r="B1395" s="56">
        <v>2009</v>
      </c>
      <c r="C1395" s="56">
        <v>1</v>
      </c>
      <c r="D1395" s="56">
        <v>1</v>
      </c>
      <c r="E1395" s="56" t="s">
        <v>606</v>
      </c>
      <c r="F1395" s="56">
        <v>0</v>
      </c>
      <c r="G1395" s="56">
        <v>1</v>
      </c>
      <c r="H1395" s="56">
        <v>116</v>
      </c>
      <c r="I1395" s="57" t="s">
        <v>6</v>
      </c>
      <c r="J1395" s="56">
        <v>0</v>
      </c>
      <c r="K1395" s="56" t="s">
        <v>6</v>
      </c>
      <c r="L1395" s="56">
        <v>1</v>
      </c>
      <c r="M1395" s="47"/>
    </row>
    <row r="1396" spans="1:13" x14ac:dyDescent="0.2">
      <c r="A1396" s="55"/>
      <c r="B1396" s="56"/>
      <c r="C1396" s="56"/>
      <c r="D1396" s="56"/>
      <c r="E1396" s="56"/>
      <c r="F1396" s="56"/>
      <c r="G1396" s="56"/>
      <c r="H1396" s="56"/>
      <c r="I1396" s="57"/>
      <c r="J1396" s="56"/>
      <c r="K1396" s="56"/>
      <c r="L1396" s="56"/>
      <c r="M1396" s="47"/>
    </row>
    <row r="1397" spans="1:13" x14ac:dyDescent="0.2">
      <c r="A1397" s="55" t="s">
        <v>1287</v>
      </c>
      <c r="B1397" s="56">
        <v>2017</v>
      </c>
      <c r="C1397" s="60">
        <v>1</v>
      </c>
      <c r="D1397" s="60">
        <v>0</v>
      </c>
      <c r="E1397" s="51">
        <v>0</v>
      </c>
      <c r="F1397" s="60">
        <v>0</v>
      </c>
      <c r="G1397" s="60">
        <v>0</v>
      </c>
      <c r="H1397" s="60">
        <v>0</v>
      </c>
      <c r="I1397" s="62">
        <f t="shared" ref="I1397" si="116">H1397/(C1397-D1397)</f>
        <v>0</v>
      </c>
      <c r="J1397" s="56"/>
      <c r="K1397" s="56"/>
      <c r="L1397" s="56">
        <v>1</v>
      </c>
      <c r="M1397" s="47"/>
    </row>
    <row r="1398" spans="1:13" x14ac:dyDescent="0.2">
      <c r="A1398" s="55"/>
      <c r="B1398" s="47">
        <v>2018</v>
      </c>
      <c r="C1398" s="60">
        <v>10</v>
      </c>
      <c r="D1398" s="60">
        <v>5</v>
      </c>
      <c r="E1398" s="51">
        <v>7</v>
      </c>
      <c r="F1398" s="60">
        <v>0</v>
      </c>
      <c r="G1398" s="60">
        <v>0</v>
      </c>
      <c r="H1398" s="60">
        <v>16</v>
      </c>
      <c r="I1398" s="63">
        <f>H1398/(C1398-D1398)</f>
        <v>3.2</v>
      </c>
      <c r="J1398" s="56"/>
      <c r="K1398" s="56"/>
      <c r="L1398" s="56"/>
      <c r="M1398" s="47"/>
    </row>
    <row r="1399" spans="1:13" x14ac:dyDescent="0.2">
      <c r="A1399" s="55"/>
      <c r="B1399" s="51">
        <v>2019</v>
      </c>
      <c r="C1399" s="60">
        <v>2</v>
      </c>
      <c r="D1399" s="60">
        <v>0</v>
      </c>
      <c r="E1399" s="51">
        <v>5</v>
      </c>
      <c r="F1399" s="60">
        <v>0</v>
      </c>
      <c r="G1399" s="60">
        <v>0</v>
      </c>
      <c r="H1399" s="60">
        <v>5</v>
      </c>
      <c r="I1399" s="61">
        <v>2.5</v>
      </c>
      <c r="J1399" s="56"/>
      <c r="K1399" s="56"/>
      <c r="L1399" s="56"/>
      <c r="M1399" s="47"/>
    </row>
    <row r="1400" spans="1:13" x14ac:dyDescent="0.2">
      <c r="A1400" s="55"/>
      <c r="B1400" s="72">
        <v>2020</v>
      </c>
      <c r="C1400" s="72">
        <v>3</v>
      </c>
      <c r="D1400" s="72">
        <v>0</v>
      </c>
      <c r="E1400" s="51">
        <v>4</v>
      </c>
      <c r="F1400" s="72">
        <v>0</v>
      </c>
      <c r="G1400" s="72">
        <v>0</v>
      </c>
      <c r="H1400" s="72">
        <v>7</v>
      </c>
      <c r="I1400" s="61">
        <v>2.33</v>
      </c>
      <c r="J1400" s="56"/>
      <c r="K1400" s="56"/>
      <c r="L1400" s="56"/>
      <c r="M1400" s="47"/>
    </row>
    <row r="1401" spans="1:13" x14ac:dyDescent="0.2">
      <c r="A1401" s="55"/>
      <c r="B1401" s="72">
        <v>2021</v>
      </c>
      <c r="C1401" s="72">
        <v>8</v>
      </c>
      <c r="D1401" s="72">
        <v>5</v>
      </c>
      <c r="E1401" s="51" t="s">
        <v>21</v>
      </c>
      <c r="F1401" s="72">
        <v>0</v>
      </c>
      <c r="G1401" s="72">
        <v>0</v>
      </c>
      <c r="H1401" s="72">
        <v>16</v>
      </c>
      <c r="I1401" s="61">
        <v>5.33</v>
      </c>
      <c r="J1401" s="56"/>
      <c r="K1401" s="56"/>
      <c r="L1401" s="56"/>
      <c r="M1401" s="47"/>
    </row>
    <row r="1402" spans="1:13" x14ac:dyDescent="0.2">
      <c r="A1402" s="55"/>
      <c r="B1402" s="51">
        <v>2022</v>
      </c>
      <c r="C1402" s="72">
        <v>11</v>
      </c>
      <c r="D1402" s="72">
        <v>2</v>
      </c>
      <c r="E1402" s="51">
        <v>11</v>
      </c>
      <c r="F1402" s="72">
        <v>0</v>
      </c>
      <c r="G1402" s="72">
        <v>0</v>
      </c>
      <c r="H1402" s="72">
        <v>41</v>
      </c>
      <c r="I1402" s="66">
        <f t="shared" ref="I1402" si="117">H1402/(C1402-D1402)</f>
        <v>4.5555555555555554</v>
      </c>
      <c r="J1402" s="56"/>
      <c r="K1402" s="56"/>
      <c r="L1402" s="56"/>
      <c r="M1402" s="47"/>
    </row>
    <row r="1403" spans="1:13" x14ac:dyDescent="0.2">
      <c r="A1403" s="55"/>
      <c r="B1403" s="51">
        <v>2023</v>
      </c>
      <c r="C1403" s="60">
        <v>13</v>
      </c>
      <c r="D1403" s="60">
        <v>1</v>
      </c>
      <c r="E1403" s="51">
        <v>33</v>
      </c>
      <c r="F1403" s="60">
        <v>0</v>
      </c>
      <c r="G1403" s="72">
        <v>0</v>
      </c>
      <c r="H1403" s="60">
        <v>139</v>
      </c>
      <c r="I1403" s="66">
        <v>11.583333333333334</v>
      </c>
      <c r="J1403" s="56"/>
      <c r="K1403" s="56"/>
      <c r="L1403" s="56"/>
      <c r="M1403" s="47"/>
    </row>
    <row r="1404" spans="1:13" x14ac:dyDescent="0.2">
      <c r="A1404" s="55"/>
      <c r="B1404" s="58" t="s">
        <v>8</v>
      </c>
      <c r="C1404" s="58">
        <f>SUM(C1397:C1403)</f>
        <v>48</v>
      </c>
      <c r="D1404" s="58">
        <f>SUM(D1397:D1403)</f>
        <v>13</v>
      </c>
      <c r="E1404" s="58">
        <v>33</v>
      </c>
      <c r="F1404" s="58">
        <f>SUM(F1397:F1403)</f>
        <v>0</v>
      </c>
      <c r="G1404" s="58">
        <f>SUM(G1397:G1403)</f>
        <v>0</v>
      </c>
      <c r="H1404" s="58">
        <f>SUM(H1397:H1403)</f>
        <v>224</v>
      </c>
      <c r="I1404" s="59">
        <f>H1404/(C1404-D1404)</f>
        <v>6.4</v>
      </c>
      <c r="J1404" s="58"/>
      <c r="K1404" s="58"/>
      <c r="L1404" s="58"/>
      <c r="M1404" s="47"/>
    </row>
    <row r="1405" spans="1:13" x14ac:dyDescent="0.2">
      <c r="A1405" s="55"/>
      <c r="B1405" s="56"/>
      <c r="C1405" s="56"/>
      <c r="D1405" s="56"/>
      <c r="E1405" s="56"/>
      <c r="F1405" s="56"/>
      <c r="G1405" s="56"/>
      <c r="H1405" s="56"/>
      <c r="I1405" s="57"/>
      <c r="J1405" s="56"/>
      <c r="K1405" s="56"/>
      <c r="L1405" s="56"/>
      <c r="M1405" s="47"/>
    </row>
    <row r="1406" spans="1:13" x14ac:dyDescent="0.2">
      <c r="A1406" s="55" t="s">
        <v>1284</v>
      </c>
      <c r="B1406" s="56">
        <v>2017</v>
      </c>
      <c r="C1406" s="60">
        <v>1</v>
      </c>
      <c r="D1406" s="60">
        <v>0</v>
      </c>
      <c r="E1406" s="51">
        <v>2</v>
      </c>
      <c r="F1406" s="60">
        <v>0</v>
      </c>
      <c r="G1406" s="60">
        <v>0</v>
      </c>
      <c r="H1406" s="60">
        <v>2</v>
      </c>
      <c r="I1406" s="62">
        <f t="shared" ref="I1406" si="118">H1406/(C1406-D1406)</f>
        <v>2</v>
      </c>
      <c r="J1406" s="56"/>
      <c r="K1406" s="56"/>
      <c r="L1406" s="56">
        <v>1</v>
      </c>
      <c r="M1406" s="47"/>
    </row>
    <row r="1407" spans="1:13" x14ac:dyDescent="0.2">
      <c r="A1407" s="55"/>
      <c r="B1407" s="58" t="s">
        <v>8</v>
      </c>
      <c r="C1407" s="58">
        <f>SUM(C1406)</f>
        <v>1</v>
      </c>
      <c r="D1407" s="58">
        <f>SUM(D1406)</f>
        <v>0</v>
      </c>
      <c r="E1407" s="58">
        <v>2</v>
      </c>
      <c r="F1407" s="58">
        <f>SUM(F1406)</f>
        <v>0</v>
      </c>
      <c r="G1407" s="58">
        <f>SUM(G1406)</f>
        <v>0</v>
      </c>
      <c r="H1407" s="58">
        <f>SUM(H1406)</f>
        <v>2</v>
      </c>
      <c r="I1407" s="59">
        <f>H1407/(C1407-D1407)</f>
        <v>2</v>
      </c>
      <c r="J1407" s="58">
        <f>SUM(J1406:J1406)</f>
        <v>0</v>
      </c>
      <c r="K1407" s="58">
        <f>SUM(K1406:K1406)</f>
        <v>0</v>
      </c>
      <c r="L1407" s="58">
        <f>SUM(L1406:L1406)</f>
        <v>1</v>
      </c>
      <c r="M1407" s="47"/>
    </row>
    <row r="1408" spans="1:13" x14ac:dyDescent="0.2">
      <c r="A1408" s="55"/>
      <c r="B1408" s="56"/>
      <c r="C1408" s="56"/>
      <c r="D1408" s="56"/>
      <c r="E1408" s="56"/>
      <c r="F1408" s="56"/>
      <c r="G1408" s="56"/>
      <c r="H1408" s="56"/>
      <c r="I1408" s="57"/>
      <c r="J1408" s="56"/>
      <c r="K1408" s="56"/>
      <c r="L1408" s="56"/>
      <c r="M1408" s="47"/>
    </row>
    <row r="1409" spans="1:13" x14ac:dyDescent="0.2">
      <c r="A1409" s="55" t="s">
        <v>140</v>
      </c>
      <c r="B1409" s="56">
        <v>1991</v>
      </c>
      <c r="C1409" s="56">
        <v>3</v>
      </c>
      <c r="D1409" s="56">
        <v>0</v>
      </c>
      <c r="E1409" s="56">
        <v>4</v>
      </c>
      <c r="F1409" s="56">
        <v>0</v>
      </c>
      <c r="G1409" s="56">
        <v>0</v>
      </c>
      <c r="H1409" s="56">
        <v>4</v>
      </c>
      <c r="I1409" s="57">
        <f t="shared" ref="I1409:I1416" si="119">H1409/(C1409-D1409)</f>
        <v>1.3333333333333333</v>
      </c>
      <c r="J1409" s="56">
        <v>0</v>
      </c>
      <c r="K1409" s="56" t="s">
        <v>6</v>
      </c>
      <c r="L1409" s="56">
        <v>3</v>
      </c>
      <c r="M1409" s="47"/>
    </row>
    <row r="1410" spans="1:13" x14ac:dyDescent="0.2">
      <c r="A1410" s="55"/>
      <c r="B1410" s="56">
        <v>1992</v>
      </c>
      <c r="C1410" s="56">
        <v>13</v>
      </c>
      <c r="D1410" s="56">
        <v>0</v>
      </c>
      <c r="E1410" s="56">
        <v>41</v>
      </c>
      <c r="F1410" s="56">
        <v>0</v>
      </c>
      <c r="G1410" s="56">
        <v>0</v>
      </c>
      <c r="H1410" s="56">
        <v>128</v>
      </c>
      <c r="I1410" s="57">
        <f t="shared" si="119"/>
        <v>9.8461538461538467</v>
      </c>
      <c r="J1410" s="56">
        <v>3</v>
      </c>
      <c r="K1410" s="56" t="s">
        <v>6</v>
      </c>
      <c r="L1410" s="56">
        <v>13</v>
      </c>
      <c r="M1410" s="47"/>
    </row>
    <row r="1411" spans="1:13" x14ac:dyDescent="0.2">
      <c r="A1411" s="55"/>
      <c r="B1411" s="56">
        <v>1993</v>
      </c>
      <c r="C1411" s="56">
        <v>1</v>
      </c>
      <c r="D1411" s="56">
        <v>0</v>
      </c>
      <c r="E1411" s="56">
        <v>10</v>
      </c>
      <c r="F1411" s="56">
        <v>0</v>
      </c>
      <c r="G1411" s="56">
        <v>0</v>
      </c>
      <c r="H1411" s="56">
        <v>10</v>
      </c>
      <c r="I1411" s="57">
        <f t="shared" si="119"/>
        <v>10</v>
      </c>
      <c r="J1411" s="56">
        <v>0</v>
      </c>
      <c r="K1411" s="56" t="s">
        <v>6</v>
      </c>
      <c r="L1411" s="56">
        <v>1</v>
      </c>
      <c r="M1411" s="47"/>
    </row>
    <row r="1412" spans="1:13" x14ac:dyDescent="0.2">
      <c r="A1412" s="55"/>
      <c r="B1412" s="56">
        <v>1994</v>
      </c>
      <c r="C1412" s="56">
        <v>4</v>
      </c>
      <c r="D1412" s="56">
        <v>1</v>
      </c>
      <c r="E1412" s="56">
        <v>26</v>
      </c>
      <c r="F1412" s="56">
        <v>0</v>
      </c>
      <c r="G1412" s="56">
        <v>0</v>
      </c>
      <c r="H1412" s="56">
        <v>57</v>
      </c>
      <c r="I1412" s="57">
        <f t="shared" si="119"/>
        <v>19</v>
      </c>
      <c r="J1412" s="56">
        <v>4</v>
      </c>
      <c r="K1412" s="56" t="s">
        <v>6</v>
      </c>
      <c r="L1412" s="56">
        <v>5</v>
      </c>
      <c r="M1412" s="47"/>
    </row>
    <row r="1413" spans="1:13" x14ac:dyDescent="0.2">
      <c r="A1413" s="55"/>
      <c r="B1413" s="56">
        <v>2003</v>
      </c>
      <c r="C1413" s="56">
        <v>0</v>
      </c>
      <c r="D1413" s="56" t="s">
        <v>6</v>
      </c>
      <c r="E1413" s="56" t="s">
        <v>6</v>
      </c>
      <c r="F1413" s="56" t="s">
        <v>6</v>
      </c>
      <c r="G1413" s="56" t="s">
        <v>6</v>
      </c>
      <c r="H1413" s="56" t="s">
        <v>6</v>
      </c>
      <c r="I1413" s="57" t="e">
        <f t="shared" si="119"/>
        <v>#VALUE!</v>
      </c>
      <c r="J1413" s="56">
        <v>1</v>
      </c>
      <c r="K1413" s="56" t="s">
        <v>6</v>
      </c>
      <c r="L1413" s="56">
        <v>1</v>
      </c>
      <c r="M1413" s="47"/>
    </row>
    <row r="1414" spans="1:13" x14ac:dyDescent="0.2">
      <c r="A1414" s="55"/>
      <c r="B1414" s="56">
        <v>2004</v>
      </c>
      <c r="C1414" s="56">
        <v>3</v>
      </c>
      <c r="D1414" s="56">
        <v>1</v>
      </c>
      <c r="E1414" s="56">
        <v>39</v>
      </c>
      <c r="F1414" s="56">
        <v>0</v>
      </c>
      <c r="G1414" s="56">
        <v>0</v>
      </c>
      <c r="H1414" s="56">
        <v>64</v>
      </c>
      <c r="I1414" s="57">
        <f t="shared" si="119"/>
        <v>32</v>
      </c>
      <c r="J1414" s="56">
        <v>1</v>
      </c>
      <c r="K1414" s="56" t="s">
        <v>6</v>
      </c>
      <c r="L1414" s="56">
        <v>3</v>
      </c>
      <c r="M1414" s="47"/>
    </row>
    <row r="1415" spans="1:13" x14ac:dyDescent="0.2">
      <c r="A1415" s="55"/>
      <c r="B1415" s="56">
        <v>2008</v>
      </c>
      <c r="C1415" s="56">
        <v>1</v>
      </c>
      <c r="D1415" s="56">
        <v>0</v>
      </c>
      <c r="E1415" s="56">
        <v>0</v>
      </c>
      <c r="F1415" s="56">
        <v>0</v>
      </c>
      <c r="G1415" s="56">
        <v>0</v>
      </c>
      <c r="H1415" s="56">
        <v>0</v>
      </c>
      <c r="I1415" s="57">
        <f t="shared" si="119"/>
        <v>0</v>
      </c>
      <c r="J1415" s="56">
        <v>1</v>
      </c>
      <c r="K1415" s="56" t="s">
        <v>6</v>
      </c>
      <c r="L1415" s="56">
        <v>1</v>
      </c>
      <c r="M1415" s="47"/>
    </row>
    <row r="1416" spans="1:13" x14ac:dyDescent="0.2">
      <c r="A1416" s="55"/>
      <c r="B1416" s="56">
        <v>2014</v>
      </c>
      <c r="C1416" s="47">
        <v>1</v>
      </c>
      <c r="D1416" s="47">
        <v>1</v>
      </c>
      <c r="E1416" s="51" t="s">
        <v>31</v>
      </c>
      <c r="F1416" s="51">
        <v>0</v>
      </c>
      <c r="H1416" s="47">
        <v>1</v>
      </c>
      <c r="I1416" s="57" t="e">
        <f t="shared" si="119"/>
        <v>#DIV/0!</v>
      </c>
      <c r="J1416" s="56"/>
      <c r="K1416" s="56"/>
      <c r="L1416" s="56"/>
      <c r="M1416" s="47"/>
    </row>
    <row r="1417" spans="1:13" x14ac:dyDescent="0.2">
      <c r="A1417" s="55"/>
      <c r="B1417" s="56">
        <v>2015</v>
      </c>
      <c r="C1417" s="51">
        <v>1</v>
      </c>
      <c r="D1417" s="51">
        <v>0</v>
      </c>
      <c r="E1417" s="51">
        <v>17</v>
      </c>
      <c r="F1417" s="51">
        <v>0</v>
      </c>
      <c r="G1417" s="51">
        <v>0</v>
      </c>
      <c r="H1417" s="51">
        <v>17</v>
      </c>
      <c r="I1417" s="57">
        <f>H1417/(C1417-D1417)</f>
        <v>17</v>
      </c>
      <c r="J1417" s="56"/>
      <c r="K1417" s="56"/>
      <c r="L1417" s="56"/>
      <c r="M1417" s="47"/>
    </row>
    <row r="1418" spans="1:13" x14ac:dyDescent="0.2">
      <c r="B1418" s="56">
        <v>2016</v>
      </c>
      <c r="C1418" s="47">
        <v>7</v>
      </c>
      <c r="D1418" s="47">
        <v>4</v>
      </c>
      <c r="E1418" s="51" t="s">
        <v>117</v>
      </c>
      <c r="F1418" s="47">
        <v>1</v>
      </c>
      <c r="G1418" s="47">
        <v>0</v>
      </c>
      <c r="H1418" s="47">
        <v>207</v>
      </c>
      <c r="I1418" s="66">
        <f t="shared" ref="I1418:I1419" si="120">H1418/(C1418-D1418)</f>
        <v>69</v>
      </c>
      <c r="J1418" s="47"/>
      <c r="K1418" s="47"/>
      <c r="L1418" s="47">
        <v>8</v>
      </c>
      <c r="M1418" s="47"/>
    </row>
    <row r="1419" spans="1:13" x14ac:dyDescent="0.2">
      <c r="B1419" s="56">
        <v>2017</v>
      </c>
      <c r="C1419" s="60">
        <v>11</v>
      </c>
      <c r="D1419" s="60">
        <v>3</v>
      </c>
      <c r="E1419" s="51" t="s">
        <v>1113</v>
      </c>
      <c r="F1419" s="60">
        <v>2</v>
      </c>
      <c r="G1419" s="60">
        <v>0</v>
      </c>
      <c r="H1419" s="60">
        <v>352</v>
      </c>
      <c r="I1419" s="62">
        <f t="shared" si="120"/>
        <v>44</v>
      </c>
      <c r="J1419" s="70"/>
      <c r="K1419" s="47"/>
      <c r="L1419" s="47"/>
      <c r="M1419" s="47"/>
    </row>
    <row r="1420" spans="1:13" x14ac:dyDescent="0.2">
      <c r="B1420" s="47">
        <v>2018</v>
      </c>
      <c r="C1420" s="60">
        <v>16</v>
      </c>
      <c r="D1420" s="60">
        <v>0</v>
      </c>
      <c r="E1420" s="51">
        <v>74</v>
      </c>
      <c r="F1420" s="60">
        <v>3</v>
      </c>
      <c r="G1420" s="60">
        <v>0</v>
      </c>
      <c r="H1420" s="60">
        <v>465</v>
      </c>
      <c r="I1420" s="63">
        <f>H1420/(C1420-D1420)</f>
        <v>29.0625</v>
      </c>
      <c r="J1420" s="63"/>
      <c r="K1420" s="47"/>
      <c r="L1420" s="47"/>
      <c r="M1420" s="47"/>
    </row>
    <row r="1421" spans="1:13" x14ac:dyDescent="0.2">
      <c r="B1421" s="51">
        <v>2019</v>
      </c>
      <c r="C1421" s="60">
        <v>11</v>
      </c>
      <c r="D1421" s="60">
        <v>3</v>
      </c>
      <c r="E1421" s="51" t="s">
        <v>1362</v>
      </c>
      <c r="F1421" s="60">
        <v>3</v>
      </c>
      <c r="G1421" s="60">
        <v>0</v>
      </c>
      <c r="H1421" s="60">
        <v>306</v>
      </c>
      <c r="I1421" s="61">
        <v>38.25</v>
      </c>
      <c r="J1421" s="63"/>
      <c r="K1421" s="47"/>
      <c r="L1421" s="47"/>
      <c r="M1421" s="47"/>
    </row>
    <row r="1422" spans="1:13" x14ac:dyDescent="0.2">
      <c r="B1422" s="72">
        <v>2020</v>
      </c>
      <c r="C1422" s="72">
        <v>6</v>
      </c>
      <c r="D1422" s="72">
        <v>1</v>
      </c>
      <c r="E1422" s="51" t="s">
        <v>1374</v>
      </c>
      <c r="F1422" s="72">
        <v>1</v>
      </c>
      <c r="G1422" s="72">
        <v>0</v>
      </c>
      <c r="H1422" s="72">
        <v>148</v>
      </c>
      <c r="I1422" s="61">
        <v>29.6</v>
      </c>
      <c r="J1422" s="63"/>
      <c r="K1422" s="47"/>
      <c r="L1422" s="47"/>
      <c r="M1422" s="47"/>
    </row>
    <row r="1423" spans="1:13" x14ac:dyDescent="0.2">
      <c r="B1423" s="72">
        <v>2021</v>
      </c>
      <c r="C1423" s="72">
        <v>10</v>
      </c>
      <c r="D1423" s="72">
        <v>4</v>
      </c>
      <c r="E1423" s="51" t="s">
        <v>118</v>
      </c>
      <c r="F1423" s="72">
        <v>3</v>
      </c>
      <c r="G1423" s="72">
        <v>0</v>
      </c>
      <c r="H1423" s="72">
        <v>374</v>
      </c>
      <c r="I1423" s="61">
        <v>62.33</v>
      </c>
      <c r="J1423" s="63"/>
      <c r="K1423" s="47"/>
      <c r="L1423" s="47"/>
      <c r="M1423" s="47"/>
    </row>
    <row r="1424" spans="1:13" x14ac:dyDescent="0.2">
      <c r="B1424" s="51">
        <v>2022</v>
      </c>
      <c r="C1424" s="72">
        <v>15</v>
      </c>
      <c r="D1424" s="72">
        <v>6</v>
      </c>
      <c r="E1424" s="51" t="s">
        <v>1417</v>
      </c>
      <c r="F1424" s="72">
        <v>7</v>
      </c>
      <c r="G1424" s="72">
        <v>1</v>
      </c>
      <c r="H1424" s="72">
        <v>854</v>
      </c>
      <c r="I1424" s="66">
        <f>H1424/(C1424-D1424)</f>
        <v>94.888888888888886</v>
      </c>
      <c r="J1424" s="63"/>
      <c r="K1424" s="47"/>
      <c r="L1424" s="47"/>
      <c r="M1424" s="47"/>
    </row>
    <row r="1425" spans="1:13" x14ac:dyDescent="0.2">
      <c r="B1425" s="51">
        <v>2023</v>
      </c>
      <c r="C1425" s="60">
        <v>15</v>
      </c>
      <c r="D1425" s="60">
        <v>4</v>
      </c>
      <c r="E1425" s="51">
        <v>86</v>
      </c>
      <c r="F1425" s="60">
        <v>4</v>
      </c>
      <c r="G1425" s="72">
        <v>0</v>
      </c>
      <c r="H1425" s="60">
        <v>516</v>
      </c>
      <c r="I1425" s="66">
        <v>46.909090909090907</v>
      </c>
      <c r="J1425" s="63"/>
      <c r="K1425" s="47"/>
      <c r="L1425" s="47"/>
      <c r="M1425" s="47"/>
    </row>
    <row r="1426" spans="1:13" ht="13.5" thickBot="1" x14ac:dyDescent="0.25">
      <c r="A1426" s="55"/>
      <c r="B1426" s="68" t="s">
        <v>8</v>
      </c>
      <c r="C1426" s="68">
        <f>SUM(C1409:C1425)</f>
        <v>118</v>
      </c>
      <c r="D1426" s="68">
        <f>SUM(D1409:D1425)</f>
        <v>28</v>
      </c>
      <c r="E1426" s="68" t="s">
        <v>1417</v>
      </c>
      <c r="F1426" s="68">
        <f>SUM(F1409:F1425)</f>
        <v>24</v>
      </c>
      <c r="G1426" s="68">
        <f>SUM(G1409:G1424)</f>
        <v>1</v>
      </c>
      <c r="H1426" s="68">
        <f>SUM(H1409:H1425)</f>
        <v>3503</v>
      </c>
      <c r="I1426" s="69">
        <f>H1426/(C1426-D1426)</f>
        <v>38.922222222222224</v>
      </c>
      <c r="J1426" s="68"/>
      <c r="K1426" s="68"/>
      <c r="L1426" s="68"/>
      <c r="M1426" s="47"/>
    </row>
    <row r="1427" spans="1:13" x14ac:dyDescent="0.2">
      <c r="A1427" s="55"/>
      <c r="B1427" s="56"/>
      <c r="C1427" s="56"/>
      <c r="D1427" s="56"/>
      <c r="E1427" s="56"/>
      <c r="F1427" s="56"/>
      <c r="G1427" s="56"/>
      <c r="H1427" s="56"/>
      <c r="I1427" s="57"/>
      <c r="J1427" s="56"/>
      <c r="K1427" s="56"/>
      <c r="L1427" s="56"/>
      <c r="M1427" s="47"/>
    </row>
    <row r="1428" spans="1:13" x14ac:dyDescent="0.2">
      <c r="A1428" s="55" t="s">
        <v>995</v>
      </c>
      <c r="B1428" s="56">
        <v>2015</v>
      </c>
      <c r="C1428" s="51">
        <v>2</v>
      </c>
      <c r="D1428" s="51">
        <v>0</v>
      </c>
      <c r="E1428" s="51">
        <v>3</v>
      </c>
      <c r="F1428" s="51">
        <v>0</v>
      </c>
      <c r="G1428" s="51">
        <v>0</v>
      </c>
      <c r="H1428" s="51">
        <v>3</v>
      </c>
      <c r="I1428" s="57">
        <f>H1428/(C1428-D1428)</f>
        <v>1.5</v>
      </c>
      <c r="J1428" s="56"/>
      <c r="K1428" s="56"/>
      <c r="L1428" s="56"/>
      <c r="M1428" s="47"/>
    </row>
    <row r="1429" spans="1:13" x14ac:dyDescent="0.2">
      <c r="A1429" s="55"/>
      <c r="B1429" s="56">
        <v>2016</v>
      </c>
      <c r="C1429" s="47">
        <v>1</v>
      </c>
      <c r="D1429" s="47">
        <v>0</v>
      </c>
      <c r="E1429" s="51">
        <v>0</v>
      </c>
      <c r="F1429" s="47">
        <v>0</v>
      </c>
      <c r="G1429" s="47">
        <v>0</v>
      </c>
      <c r="H1429" s="47">
        <v>0</v>
      </c>
      <c r="I1429" s="66">
        <f t="shared" ref="I1429" si="121">H1429/(C1429-D1429)</f>
        <v>0</v>
      </c>
      <c r="J1429" s="56"/>
      <c r="K1429" s="56"/>
      <c r="L1429" s="47">
        <v>2</v>
      </c>
      <c r="M1429" s="47"/>
    </row>
    <row r="1430" spans="1:13" x14ac:dyDescent="0.2">
      <c r="A1430" s="55"/>
      <c r="B1430" s="47">
        <v>2018</v>
      </c>
      <c r="C1430" s="60">
        <v>4</v>
      </c>
      <c r="D1430" s="60">
        <v>1</v>
      </c>
      <c r="E1430" s="51">
        <v>4</v>
      </c>
      <c r="F1430" s="60">
        <v>0</v>
      </c>
      <c r="G1430" s="60">
        <v>0</v>
      </c>
      <c r="H1430" s="60">
        <v>4</v>
      </c>
      <c r="I1430" s="63">
        <f>H1430/(C1430-D1430)</f>
        <v>1.3333333333333333</v>
      </c>
      <c r="J1430" s="56"/>
      <c r="K1430" s="56"/>
      <c r="L1430" s="47"/>
      <c r="M1430" s="47"/>
    </row>
    <row r="1431" spans="1:13" x14ac:dyDescent="0.2">
      <c r="A1431" s="55"/>
      <c r="B1431" s="51">
        <v>2019</v>
      </c>
      <c r="C1431" s="60">
        <v>4</v>
      </c>
      <c r="D1431" s="60">
        <v>1</v>
      </c>
      <c r="E1431" s="51">
        <v>10</v>
      </c>
      <c r="F1431" s="60">
        <v>0</v>
      </c>
      <c r="G1431" s="60">
        <v>0</v>
      </c>
      <c r="H1431" s="60">
        <v>13</v>
      </c>
      <c r="I1431" s="61">
        <v>4.33</v>
      </c>
      <c r="J1431" s="56"/>
      <c r="K1431" s="56"/>
      <c r="L1431" s="47"/>
      <c r="M1431" s="47"/>
    </row>
    <row r="1432" spans="1:13" x14ac:dyDescent="0.2">
      <c r="A1432" s="55"/>
      <c r="B1432" s="72">
        <v>2020</v>
      </c>
      <c r="C1432" s="72">
        <v>1</v>
      </c>
      <c r="D1432" s="72">
        <v>1</v>
      </c>
      <c r="E1432" s="51" t="s">
        <v>15</v>
      </c>
      <c r="F1432" s="72">
        <v>0</v>
      </c>
      <c r="G1432" s="72">
        <v>0</v>
      </c>
      <c r="H1432" s="72">
        <v>6</v>
      </c>
      <c r="I1432" s="61" t="s">
        <v>6</v>
      </c>
      <c r="J1432" s="56"/>
      <c r="K1432" s="56"/>
      <c r="L1432" s="47"/>
      <c r="M1432" s="47"/>
    </row>
    <row r="1433" spans="1:13" x14ac:dyDescent="0.2">
      <c r="A1433" s="55"/>
      <c r="B1433" s="72">
        <v>2021</v>
      </c>
      <c r="C1433" s="72">
        <v>1</v>
      </c>
      <c r="D1433" s="72">
        <v>0</v>
      </c>
      <c r="E1433" s="51">
        <v>2</v>
      </c>
      <c r="F1433" s="72">
        <v>0</v>
      </c>
      <c r="G1433" s="72">
        <v>0</v>
      </c>
      <c r="H1433" s="72">
        <v>2</v>
      </c>
      <c r="I1433" s="61">
        <v>2</v>
      </c>
      <c r="J1433" s="56"/>
      <c r="K1433" s="56"/>
      <c r="L1433" s="47"/>
      <c r="M1433" s="47"/>
    </row>
    <row r="1434" spans="1:13" x14ac:dyDescent="0.2">
      <c r="A1434" s="55"/>
      <c r="B1434" s="51">
        <v>2023</v>
      </c>
      <c r="C1434" s="60">
        <v>0</v>
      </c>
      <c r="D1434" s="60">
        <v>0</v>
      </c>
      <c r="E1434" s="51">
        <v>0</v>
      </c>
      <c r="F1434" s="60">
        <v>0</v>
      </c>
      <c r="G1434" s="72">
        <v>0</v>
      </c>
      <c r="H1434" s="60">
        <v>0</v>
      </c>
      <c r="I1434" s="66" t="e">
        <v>#DIV/0!</v>
      </c>
      <c r="J1434" s="56"/>
      <c r="K1434" s="56"/>
      <c r="L1434" s="47"/>
      <c r="M1434" s="47"/>
    </row>
    <row r="1435" spans="1:13" x14ac:dyDescent="0.2">
      <c r="A1435" s="55"/>
      <c r="B1435" s="58" t="s">
        <v>8</v>
      </c>
      <c r="C1435" s="58">
        <f>SUM(C1428:C1433)</f>
        <v>13</v>
      </c>
      <c r="D1435" s="58">
        <f>SUM(D1428:D1433)</f>
        <v>3</v>
      </c>
      <c r="E1435" s="58">
        <v>10</v>
      </c>
      <c r="F1435" s="58">
        <f>SUM(F1428:F1433)</f>
        <v>0</v>
      </c>
      <c r="G1435" s="58">
        <f>SUM(G1428:G1433)</f>
        <v>0</v>
      </c>
      <c r="H1435" s="58">
        <f>SUM(H1428:H1433)</f>
        <v>28</v>
      </c>
      <c r="I1435" s="59">
        <f>H1435/(C1435-D1435)</f>
        <v>2.8</v>
      </c>
      <c r="J1435" s="58">
        <f>SUM(J1428:J1428)</f>
        <v>0</v>
      </c>
      <c r="K1435" s="58">
        <f>SUM(K1428:K1428)</f>
        <v>0</v>
      </c>
      <c r="L1435" s="58">
        <f>SUM(L1428:L1429)</f>
        <v>2</v>
      </c>
      <c r="M1435" s="47"/>
    </row>
    <row r="1437" spans="1:13" x14ac:dyDescent="0.2">
      <c r="A1437" s="55" t="s">
        <v>142</v>
      </c>
      <c r="B1437" s="56">
        <v>1991</v>
      </c>
      <c r="C1437" s="56">
        <v>3</v>
      </c>
      <c r="D1437" s="56">
        <v>1</v>
      </c>
      <c r="E1437" s="56" t="s">
        <v>66</v>
      </c>
      <c r="F1437" s="56">
        <v>0</v>
      </c>
      <c r="G1437" s="56">
        <v>0</v>
      </c>
      <c r="H1437" s="56">
        <v>50</v>
      </c>
      <c r="I1437" s="57">
        <v>25</v>
      </c>
      <c r="J1437" s="56">
        <v>0</v>
      </c>
      <c r="K1437" s="56" t="s">
        <v>6</v>
      </c>
      <c r="L1437" s="56">
        <v>3</v>
      </c>
      <c r="M1437" s="47"/>
    </row>
    <row r="1438" spans="1:13" x14ac:dyDescent="0.2">
      <c r="A1438" s="55"/>
      <c r="B1438" s="56">
        <v>1992</v>
      </c>
      <c r="C1438" s="56">
        <v>15</v>
      </c>
      <c r="D1438" s="56">
        <v>5</v>
      </c>
      <c r="E1438" s="56">
        <v>24</v>
      </c>
      <c r="F1438" s="56">
        <v>0</v>
      </c>
      <c r="G1438" s="56">
        <v>0</v>
      </c>
      <c r="H1438" s="56">
        <v>110</v>
      </c>
      <c r="I1438" s="57">
        <v>11</v>
      </c>
      <c r="J1438" s="56">
        <v>3</v>
      </c>
      <c r="K1438" s="56" t="s">
        <v>6</v>
      </c>
      <c r="L1438" s="56">
        <v>16</v>
      </c>
      <c r="M1438" s="47"/>
    </row>
    <row r="1439" spans="1:13" x14ac:dyDescent="0.2">
      <c r="A1439" s="55"/>
      <c r="B1439" s="56">
        <v>1993</v>
      </c>
      <c r="C1439" s="56">
        <v>1</v>
      </c>
      <c r="D1439" s="56">
        <v>1</v>
      </c>
      <c r="E1439" s="56" t="s">
        <v>21</v>
      </c>
      <c r="F1439" s="56">
        <v>0</v>
      </c>
      <c r="G1439" s="56">
        <v>0</v>
      </c>
      <c r="H1439" s="56">
        <v>8</v>
      </c>
      <c r="I1439" s="57" t="s">
        <v>6</v>
      </c>
      <c r="J1439" s="56">
        <v>0</v>
      </c>
      <c r="K1439" s="56" t="s">
        <v>6</v>
      </c>
      <c r="L1439" s="56">
        <v>2</v>
      </c>
      <c r="M1439" s="47"/>
    </row>
    <row r="1440" spans="1:13" x14ac:dyDescent="0.2">
      <c r="A1440" s="55"/>
      <c r="B1440" s="56">
        <v>1995</v>
      </c>
      <c r="C1440" s="56">
        <v>1</v>
      </c>
      <c r="D1440" s="56">
        <v>0</v>
      </c>
      <c r="E1440" s="56">
        <v>17</v>
      </c>
      <c r="F1440" s="56">
        <v>0</v>
      </c>
      <c r="G1440" s="56">
        <v>0</v>
      </c>
      <c r="H1440" s="56">
        <v>17</v>
      </c>
      <c r="I1440" s="57">
        <v>17</v>
      </c>
      <c r="J1440" s="56">
        <v>0</v>
      </c>
      <c r="K1440" s="56" t="s">
        <v>6</v>
      </c>
      <c r="L1440" s="56">
        <v>2</v>
      </c>
      <c r="M1440" s="47"/>
    </row>
    <row r="1441" spans="1:13" ht="13.5" thickBot="1" x14ac:dyDescent="0.25">
      <c r="A1441" s="55"/>
      <c r="B1441" s="68" t="s">
        <v>8</v>
      </c>
      <c r="C1441" s="68">
        <v>20</v>
      </c>
      <c r="D1441" s="68">
        <v>7</v>
      </c>
      <c r="E1441" s="68" t="s">
        <v>66</v>
      </c>
      <c r="F1441" s="68">
        <v>0</v>
      </c>
      <c r="G1441" s="68">
        <v>0</v>
      </c>
      <c r="H1441" s="68">
        <v>185</v>
      </c>
      <c r="I1441" s="69">
        <v>14.23</v>
      </c>
      <c r="J1441" s="68">
        <v>3</v>
      </c>
      <c r="K1441" s="68" t="s">
        <v>6</v>
      </c>
      <c r="L1441" s="68">
        <v>23</v>
      </c>
      <c r="M1441" s="47"/>
    </row>
    <row r="1442" spans="1:13" x14ac:dyDescent="0.2">
      <c r="A1442" s="55"/>
      <c r="B1442" s="56"/>
      <c r="C1442" s="56"/>
      <c r="D1442" s="56"/>
      <c r="E1442" s="56"/>
      <c r="F1442" s="56"/>
      <c r="G1442" s="56"/>
      <c r="H1442" s="56"/>
      <c r="I1442" s="57"/>
      <c r="J1442" s="56"/>
      <c r="K1442" s="56"/>
      <c r="L1442" s="56"/>
      <c r="M1442" s="47"/>
    </row>
    <row r="1443" spans="1:13" x14ac:dyDescent="0.2">
      <c r="A1443" s="55" t="s">
        <v>143</v>
      </c>
      <c r="B1443" s="56">
        <v>1993</v>
      </c>
      <c r="C1443" s="56">
        <v>1</v>
      </c>
      <c r="D1443" s="56">
        <v>1</v>
      </c>
      <c r="E1443" s="56" t="s">
        <v>132</v>
      </c>
      <c r="F1443" s="56">
        <v>0</v>
      </c>
      <c r="G1443" s="56">
        <v>0</v>
      </c>
      <c r="H1443" s="56">
        <v>36</v>
      </c>
      <c r="I1443" s="57" t="s">
        <v>6</v>
      </c>
      <c r="J1443" s="56">
        <v>1</v>
      </c>
      <c r="K1443" s="56" t="s">
        <v>6</v>
      </c>
      <c r="L1443" s="56">
        <v>1</v>
      </c>
      <c r="M1443" s="47"/>
    </row>
    <row r="1444" spans="1:13" x14ac:dyDescent="0.2">
      <c r="A1444" s="55"/>
      <c r="B1444" s="56"/>
      <c r="C1444" s="56"/>
      <c r="D1444" s="56"/>
      <c r="E1444" s="56"/>
      <c r="F1444" s="56"/>
      <c r="G1444" s="56"/>
      <c r="H1444" s="56"/>
      <c r="I1444" s="57"/>
      <c r="J1444" s="56"/>
      <c r="K1444" s="56"/>
      <c r="L1444" s="56"/>
      <c r="M1444" s="47"/>
    </row>
    <row r="1445" spans="1:13" x14ac:dyDescent="0.2">
      <c r="A1445" s="55" t="s">
        <v>607</v>
      </c>
      <c r="B1445" s="56">
        <v>1996</v>
      </c>
      <c r="C1445" s="56">
        <v>2</v>
      </c>
      <c r="D1445" s="56">
        <v>0</v>
      </c>
      <c r="E1445" s="56">
        <v>0</v>
      </c>
      <c r="F1445" s="56">
        <v>0</v>
      </c>
      <c r="G1445" s="56">
        <v>0</v>
      </c>
      <c r="H1445" s="56">
        <v>0</v>
      </c>
      <c r="I1445" s="57">
        <v>0</v>
      </c>
      <c r="J1445" s="56">
        <v>1</v>
      </c>
      <c r="K1445" s="56" t="s">
        <v>6</v>
      </c>
      <c r="L1445" s="56">
        <v>2</v>
      </c>
      <c r="M1445" s="47"/>
    </row>
    <row r="1446" spans="1:13" x14ac:dyDescent="0.2">
      <c r="A1446" s="55"/>
      <c r="B1446" s="56"/>
      <c r="C1446" s="56"/>
      <c r="D1446" s="56"/>
      <c r="E1446" s="56"/>
      <c r="F1446" s="56"/>
      <c r="G1446" s="56"/>
      <c r="H1446" s="56"/>
      <c r="I1446" s="57"/>
      <c r="J1446" s="56"/>
      <c r="K1446" s="56"/>
      <c r="L1446" s="56"/>
      <c r="M1446" s="47"/>
    </row>
    <row r="1447" spans="1:13" x14ac:dyDescent="0.2">
      <c r="A1447" s="55" t="s">
        <v>144</v>
      </c>
      <c r="B1447" s="56">
        <v>1994</v>
      </c>
      <c r="C1447" s="56">
        <v>2</v>
      </c>
      <c r="D1447" s="56">
        <v>1</v>
      </c>
      <c r="E1447" s="56" t="s">
        <v>12</v>
      </c>
      <c r="F1447" s="56">
        <v>0</v>
      </c>
      <c r="G1447" s="56">
        <v>0</v>
      </c>
      <c r="H1447" s="56">
        <v>0</v>
      </c>
      <c r="I1447" s="57">
        <v>0</v>
      </c>
      <c r="J1447" s="56">
        <v>0</v>
      </c>
      <c r="K1447" s="56" t="s">
        <v>6</v>
      </c>
      <c r="L1447" s="56">
        <v>3</v>
      </c>
      <c r="M1447" s="47"/>
    </row>
    <row r="1448" spans="1:13" x14ac:dyDescent="0.2">
      <c r="A1448" s="55"/>
      <c r="B1448" s="56">
        <v>1995</v>
      </c>
      <c r="C1448" s="56">
        <v>12</v>
      </c>
      <c r="D1448" s="56">
        <v>4</v>
      </c>
      <c r="E1448" s="56">
        <v>23</v>
      </c>
      <c r="F1448" s="56">
        <v>0</v>
      </c>
      <c r="G1448" s="56">
        <v>0</v>
      </c>
      <c r="H1448" s="56">
        <v>62</v>
      </c>
      <c r="I1448" s="57">
        <v>7.75</v>
      </c>
      <c r="J1448" s="56">
        <v>5</v>
      </c>
      <c r="K1448" s="56" t="s">
        <v>6</v>
      </c>
      <c r="L1448" s="56">
        <v>17</v>
      </c>
      <c r="M1448" s="47"/>
    </row>
    <row r="1449" spans="1:13" x14ac:dyDescent="0.2">
      <c r="A1449" s="55"/>
      <c r="B1449" s="56">
        <v>1996</v>
      </c>
      <c r="C1449" s="56">
        <v>1</v>
      </c>
      <c r="D1449" s="56">
        <v>0</v>
      </c>
      <c r="E1449" s="56">
        <v>2</v>
      </c>
      <c r="F1449" s="56">
        <v>0</v>
      </c>
      <c r="G1449" s="56">
        <v>0</v>
      </c>
      <c r="H1449" s="56">
        <v>2</v>
      </c>
      <c r="I1449" s="57">
        <v>2</v>
      </c>
      <c r="J1449" s="56">
        <v>0</v>
      </c>
      <c r="K1449" s="56" t="s">
        <v>6</v>
      </c>
      <c r="L1449" s="56">
        <v>1</v>
      </c>
      <c r="M1449" s="47"/>
    </row>
    <row r="1450" spans="1:13" x14ac:dyDescent="0.2">
      <c r="A1450" s="55"/>
      <c r="B1450" s="56">
        <v>1997</v>
      </c>
      <c r="C1450" s="56">
        <v>7</v>
      </c>
      <c r="D1450" s="56">
        <v>0</v>
      </c>
      <c r="E1450" s="56">
        <v>31</v>
      </c>
      <c r="F1450" s="56">
        <v>0</v>
      </c>
      <c r="G1450" s="56">
        <v>0</v>
      </c>
      <c r="H1450" s="56">
        <v>58</v>
      </c>
      <c r="I1450" s="57">
        <v>8.2899999999999991</v>
      </c>
      <c r="J1450" s="56">
        <v>1</v>
      </c>
      <c r="K1450" s="56" t="s">
        <v>6</v>
      </c>
      <c r="L1450" s="56">
        <v>7</v>
      </c>
      <c r="M1450" s="47"/>
    </row>
    <row r="1451" spans="1:13" x14ac:dyDescent="0.2">
      <c r="A1451" s="55"/>
      <c r="B1451" s="56">
        <v>1998</v>
      </c>
      <c r="C1451" s="56">
        <v>4</v>
      </c>
      <c r="D1451" s="56">
        <v>0</v>
      </c>
      <c r="E1451" s="56">
        <v>20</v>
      </c>
      <c r="F1451" s="56">
        <v>0</v>
      </c>
      <c r="G1451" s="56">
        <v>0</v>
      </c>
      <c r="H1451" s="56">
        <v>42</v>
      </c>
      <c r="I1451" s="57">
        <v>10.5</v>
      </c>
      <c r="J1451" s="56">
        <v>1</v>
      </c>
      <c r="K1451" s="56" t="s">
        <v>6</v>
      </c>
      <c r="L1451" s="56">
        <v>4</v>
      </c>
      <c r="M1451" s="47"/>
    </row>
    <row r="1452" spans="1:13" x14ac:dyDescent="0.2">
      <c r="A1452" s="55"/>
      <c r="B1452" s="56">
        <v>2001</v>
      </c>
      <c r="C1452" s="56">
        <v>3</v>
      </c>
      <c r="D1452" s="56">
        <v>1</v>
      </c>
      <c r="E1452" s="56" t="s">
        <v>89</v>
      </c>
      <c r="F1452" s="56">
        <v>0</v>
      </c>
      <c r="G1452" s="56">
        <v>0</v>
      </c>
      <c r="H1452" s="56">
        <v>39</v>
      </c>
      <c r="I1452" s="57">
        <v>19.5</v>
      </c>
      <c r="J1452" s="56">
        <v>0</v>
      </c>
      <c r="K1452" s="56" t="s">
        <v>6</v>
      </c>
      <c r="L1452" s="56">
        <v>3</v>
      </c>
      <c r="M1452" s="47"/>
    </row>
    <row r="1453" spans="1:13" x14ac:dyDescent="0.2">
      <c r="A1453" s="55"/>
      <c r="B1453" s="56">
        <v>2004</v>
      </c>
      <c r="C1453" s="56">
        <v>1</v>
      </c>
      <c r="D1453" s="56">
        <v>0</v>
      </c>
      <c r="E1453" s="56">
        <v>46</v>
      </c>
      <c r="F1453" s="56">
        <v>0</v>
      </c>
      <c r="G1453" s="56">
        <v>0</v>
      </c>
      <c r="H1453" s="56">
        <v>46</v>
      </c>
      <c r="I1453" s="57">
        <v>46</v>
      </c>
      <c r="J1453" s="56">
        <v>0</v>
      </c>
      <c r="K1453" s="56" t="s">
        <v>6</v>
      </c>
      <c r="L1453" s="56">
        <v>1</v>
      </c>
      <c r="M1453" s="47"/>
    </row>
    <row r="1454" spans="1:13" x14ac:dyDescent="0.2">
      <c r="A1454" s="55"/>
      <c r="B1454" s="51">
        <v>2023</v>
      </c>
      <c r="C1454" s="60">
        <v>1</v>
      </c>
      <c r="D1454" s="60">
        <v>0</v>
      </c>
      <c r="E1454" s="51">
        <v>46</v>
      </c>
      <c r="F1454" s="60">
        <v>0</v>
      </c>
      <c r="G1454" s="72">
        <v>0</v>
      </c>
      <c r="H1454" s="60">
        <v>46</v>
      </c>
      <c r="I1454" s="66">
        <v>46</v>
      </c>
      <c r="J1454" s="56"/>
      <c r="K1454" s="56"/>
      <c r="L1454" s="56"/>
      <c r="M1454" s="47"/>
    </row>
    <row r="1455" spans="1:13" ht="13.5" thickBot="1" x14ac:dyDescent="0.25">
      <c r="A1455" s="55"/>
      <c r="B1455" s="68" t="s">
        <v>8</v>
      </c>
      <c r="C1455" s="68">
        <f>SUM(C1447:C1454)</f>
        <v>31</v>
      </c>
      <c r="D1455" s="68">
        <f>SUM(D1447:D1454)</f>
        <v>6</v>
      </c>
      <c r="E1455" s="68">
        <v>46</v>
      </c>
      <c r="F1455" s="68">
        <f>SUM(F1447:F1454)</f>
        <v>0</v>
      </c>
      <c r="G1455" s="68">
        <f>SUM(G1447:G1454)</f>
        <v>0</v>
      </c>
      <c r="H1455" s="68">
        <f>SUM(H1447:H1454)</f>
        <v>295</v>
      </c>
      <c r="I1455" s="69">
        <v>10.38</v>
      </c>
      <c r="J1455" s="68"/>
      <c r="K1455" s="68"/>
      <c r="L1455" s="68"/>
      <c r="M1455" s="47"/>
    </row>
    <row r="1456" spans="1:13" x14ac:dyDescent="0.2">
      <c r="A1456" s="55"/>
      <c r="B1456" s="56"/>
      <c r="C1456" s="56"/>
      <c r="D1456" s="56"/>
      <c r="E1456" s="56"/>
      <c r="F1456" s="56"/>
      <c r="G1456" s="56"/>
      <c r="H1456" s="56"/>
      <c r="I1456" s="57"/>
      <c r="J1456" s="56"/>
      <c r="K1456" s="56"/>
      <c r="L1456" s="56"/>
      <c r="M1456" s="47"/>
    </row>
    <row r="1457" spans="1:13" x14ac:dyDescent="0.2">
      <c r="A1457" s="55" t="s">
        <v>145</v>
      </c>
      <c r="B1457" s="56">
        <v>1995</v>
      </c>
      <c r="C1457" s="56">
        <v>1</v>
      </c>
      <c r="D1457" s="56">
        <v>0</v>
      </c>
      <c r="E1457" s="56">
        <v>8</v>
      </c>
      <c r="F1457" s="56">
        <v>0</v>
      </c>
      <c r="G1457" s="56">
        <v>0</v>
      </c>
      <c r="H1457" s="56">
        <v>8</v>
      </c>
      <c r="I1457" s="57">
        <v>8</v>
      </c>
      <c r="J1457" s="56">
        <v>0</v>
      </c>
      <c r="K1457" s="56" t="s">
        <v>6</v>
      </c>
      <c r="L1457" s="56">
        <v>2</v>
      </c>
      <c r="M1457" s="47"/>
    </row>
    <row r="1458" spans="1:13" x14ac:dyDescent="0.2">
      <c r="A1458" s="55"/>
      <c r="B1458" s="56"/>
      <c r="C1458" s="56"/>
      <c r="D1458" s="56"/>
      <c r="E1458" s="56"/>
      <c r="F1458" s="56"/>
      <c r="G1458" s="56"/>
      <c r="H1458" s="56"/>
      <c r="I1458" s="57"/>
      <c r="J1458" s="56"/>
      <c r="K1458" s="56"/>
      <c r="L1458" s="56"/>
      <c r="M1458" s="47"/>
    </row>
    <row r="1459" spans="1:13" x14ac:dyDescent="0.2">
      <c r="A1459" s="55" t="s">
        <v>146</v>
      </c>
      <c r="B1459" s="56">
        <v>1995</v>
      </c>
      <c r="C1459" s="56">
        <v>0</v>
      </c>
      <c r="D1459" s="56" t="s">
        <v>6</v>
      </c>
      <c r="E1459" s="56" t="s">
        <v>6</v>
      </c>
      <c r="F1459" s="56" t="s">
        <v>6</v>
      </c>
      <c r="G1459" s="56" t="s">
        <v>6</v>
      </c>
      <c r="H1459" s="56" t="s">
        <v>6</v>
      </c>
      <c r="I1459" s="57" t="s">
        <v>6</v>
      </c>
      <c r="J1459" s="56">
        <v>0</v>
      </c>
      <c r="K1459" s="56" t="s">
        <v>6</v>
      </c>
      <c r="L1459" s="56">
        <v>1</v>
      </c>
      <c r="M1459" s="47"/>
    </row>
    <row r="1460" spans="1:13" x14ac:dyDescent="0.2">
      <c r="A1460" s="55"/>
      <c r="B1460" s="56">
        <v>1996</v>
      </c>
      <c r="C1460" s="56">
        <v>3</v>
      </c>
      <c r="D1460" s="56">
        <v>2</v>
      </c>
      <c r="E1460" s="56" t="s">
        <v>44</v>
      </c>
      <c r="F1460" s="56">
        <v>0</v>
      </c>
      <c r="G1460" s="56">
        <v>0</v>
      </c>
      <c r="H1460" s="56">
        <v>13</v>
      </c>
      <c r="I1460" s="57">
        <v>13</v>
      </c>
      <c r="J1460" s="56">
        <v>0</v>
      </c>
      <c r="K1460" s="56" t="s">
        <v>6</v>
      </c>
      <c r="L1460" s="56">
        <v>6</v>
      </c>
      <c r="M1460" s="47"/>
    </row>
    <row r="1461" spans="1:13" x14ac:dyDescent="0.2">
      <c r="A1461" s="55"/>
      <c r="B1461" s="56">
        <v>1997</v>
      </c>
      <c r="C1461" s="56">
        <v>6</v>
      </c>
      <c r="D1461" s="56">
        <v>4</v>
      </c>
      <c r="E1461" s="56" t="s">
        <v>21</v>
      </c>
      <c r="F1461" s="56">
        <v>0</v>
      </c>
      <c r="G1461" s="56">
        <v>0</v>
      </c>
      <c r="H1461" s="56">
        <v>19</v>
      </c>
      <c r="I1461" s="57">
        <v>9.5</v>
      </c>
      <c r="J1461" s="56">
        <v>1</v>
      </c>
      <c r="K1461" s="56" t="s">
        <v>6</v>
      </c>
      <c r="L1461" s="56">
        <v>10</v>
      </c>
      <c r="M1461" s="47"/>
    </row>
    <row r="1462" spans="1:13" x14ac:dyDescent="0.2">
      <c r="A1462" s="55"/>
      <c r="B1462" s="56">
        <v>1998</v>
      </c>
      <c r="C1462" s="56">
        <v>17</v>
      </c>
      <c r="D1462" s="56">
        <v>4</v>
      </c>
      <c r="E1462" s="56">
        <v>26</v>
      </c>
      <c r="F1462" s="56">
        <v>0</v>
      </c>
      <c r="G1462" s="56">
        <v>0</v>
      </c>
      <c r="H1462" s="56">
        <v>136</v>
      </c>
      <c r="I1462" s="57">
        <v>10.46</v>
      </c>
      <c r="J1462" s="56">
        <v>4</v>
      </c>
      <c r="K1462" s="56" t="s">
        <v>6</v>
      </c>
      <c r="L1462" s="56">
        <v>17</v>
      </c>
      <c r="M1462" s="47"/>
    </row>
    <row r="1463" spans="1:13" x14ac:dyDescent="0.2">
      <c r="A1463" s="55"/>
      <c r="B1463" s="56">
        <v>1999</v>
      </c>
      <c r="C1463" s="56">
        <v>6</v>
      </c>
      <c r="D1463" s="56">
        <v>0</v>
      </c>
      <c r="E1463" s="56">
        <v>52</v>
      </c>
      <c r="F1463" s="56">
        <v>1</v>
      </c>
      <c r="G1463" s="56">
        <v>0</v>
      </c>
      <c r="H1463" s="56">
        <v>166</v>
      </c>
      <c r="I1463" s="57">
        <v>27.67</v>
      </c>
      <c r="J1463" s="56">
        <v>0</v>
      </c>
      <c r="K1463" s="56" t="s">
        <v>6</v>
      </c>
      <c r="L1463" s="56">
        <v>6</v>
      </c>
      <c r="M1463" s="47"/>
    </row>
    <row r="1464" spans="1:13" x14ac:dyDescent="0.2">
      <c r="A1464" s="55"/>
      <c r="B1464" s="56">
        <v>2016</v>
      </c>
      <c r="C1464" s="47">
        <v>2</v>
      </c>
      <c r="D1464" s="47">
        <v>1</v>
      </c>
      <c r="E1464" s="51" t="s">
        <v>20</v>
      </c>
      <c r="F1464" s="47">
        <v>0</v>
      </c>
      <c r="G1464" s="47">
        <v>0</v>
      </c>
      <c r="H1464" s="47">
        <v>24</v>
      </c>
      <c r="I1464" s="66">
        <f t="shared" ref="I1464:I1465" si="122">H1464/(C1464-D1464)</f>
        <v>24</v>
      </c>
      <c r="J1464" s="56"/>
      <c r="K1464" s="56"/>
      <c r="L1464" s="47">
        <v>3</v>
      </c>
      <c r="M1464" s="47"/>
    </row>
    <row r="1465" spans="1:13" ht="13.5" thickBot="1" x14ac:dyDescent="0.25">
      <c r="A1465" s="55"/>
      <c r="B1465" s="68" t="s">
        <v>8</v>
      </c>
      <c r="C1465" s="68">
        <f t="shared" ref="C1465:H1465" si="123">SUM(C1459:C1464)</f>
        <v>34</v>
      </c>
      <c r="D1465" s="68">
        <f t="shared" si="123"/>
        <v>11</v>
      </c>
      <c r="E1465" s="68">
        <v>52</v>
      </c>
      <c r="F1465" s="68">
        <f t="shared" si="123"/>
        <v>1</v>
      </c>
      <c r="G1465" s="68">
        <f t="shared" si="123"/>
        <v>0</v>
      </c>
      <c r="H1465" s="68">
        <f t="shared" si="123"/>
        <v>358</v>
      </c>
      <c r="I1465" s="71">
        <f t="shared" si="122"/>
        <v>15.565217391304348</v>
      </c>
      <c r="J1465" s="68">
        <v>5</v>
      </c>
      <c r="K1465" s="68" t="s">
        <v>6</v>
      </c>
      <c r="L1465" s="68">
        <f>SUM(L1459:L1464)</f>
        <v>43</v>
      </c>
      <c r="M1465" s="47"/>
    </row>
    <row r="1466" spans="1:13" x14ac:dyDescent="0.2">
      <c r="A1466" s="55"/>
      <c r="B1466" s="56"/>
      <c r="C1466" s="56"/>
      <c r="D1466" s="56"/>
      <c r="E1466" s="56"/>
      <c r="F1466" s="56"/>
      <c r="G1466" s="56"/>
      <c r="H1466" s="56"/>
      <c r="I1466" s="57"/>
      <c r="J1466" s="56"/>
      <c r="K1466" s="56"/>
      <c r="L1466" s="56"/>
      <c r="M1466" s="47"/>
    </row>
    <row r="1467" spans="1:13" x14ac:dyDescent="0.2">
      <c r="A1467" s="55" t="s">
        <v>996</v>
      </c>
      <c r="B1467" s="56">
        <v>2015</v>
      </c>
      <c r="C1467" s="51">
        <v>2</v>
      </c>
      <c r="D1467" s="51">
        <v>1</v>
      </c>
      <c r="E1467" s="51" t="s">
        <v>31</v>
      </c>
      <c r="F1467" s="51">
        <v>0</v>
      </c>
      <c r="G1467" s="51">
        <v>0</v>
      </c>
      <c r="H1467" s="51">
        <v>1</v>
      </c>
      <c r="I1467" s="57">
        <f>H1467/(C1467-D1467)</f>
        <v>1</v>
      </c>
      <c r="J1467" s="56"/>
      <c r="K1467" s="56"/>
      <c r="L1467" s="56"/>
      <c r="M1467" s="47"/>
    </row>
    <row r="1468" spans="1:13" x14ac:dyDescent="0.2">
      <c r="A1468" s="55"/>
      <c r="B1468" s="58" t="s">
        <v>8</v>
      </c>
      <c r="C1468" s="58">
        <f>SUM(C1467:C1467)</f>
        <v>2</v>
      </c>
      <c r="D1468" s="58">
        <f>SUM(D1467:D1467)</f>
        <v>1</v>
      </c>
      <c r="E1468" s="58" t="s">
        <v>31</v>
      </c>
      <c r="F1468" s="58">
        <f>SUM(F1467:F1467)</f>
        <v>0</v>
      </c>
      <c r="G1468" s="58">
        <f>SUM(G1467:G1467)</f>
        <v>0</v>
      </c>
      <c r="H1468" s="58">
        <f>SUM(H1467:H1467)</f>
        <v>1</v>
      </c>
      <c r="I1468" s="59">
        <f>H1468/(C1468-D1468)</f>
        <v>1</v>
      </c>
      <c r="J1468" s="58">
        <f>SUM(J1467:J1467)</f>
        <v>0</v>
      </c>
      <c r="K1468" s="58">
        <f>SUM(K1467:K1467)</f>
        <v>0</v>
      </c>
      <c r="L1468" s="58">
        <f>SUM(L1467:L1467)</f>
        <v>0</v>
      </c>
      <c r="M1468" s="47"/>
    </row>
    <row r="1470" spans="1:13" x14ac:dyDescent="0.2">
      <c r="A1470" s="55" t="s">
        <v>1385</v>
      </c>
      <c r="B1470" s="72">
        <v>2021</v>
      </c>
      <c r="C1470" s="72">
        <v>0</v>
      </c>
      <c r="D1470" s="72">
        <v>0</v>
      </c>
      <c r="E1470" s="72"/>
      <c r="F1470" s="72">
        <v>0</v>
      </c>
      <c r="G1470" s="72">
        <v>0</v>
      </c>
      <c r="H1470" s="72">
        <v>0</v>
      </c>
      <c r="I1470" s="61" t="s">
        <v>6</v>
      </c>
      <c r="J1470" s="56"/>
      <c r="K1470" s="56"/>
      <c r="L1470" s="56"/>
      <c r="M1470" s="47"/>
    </row>
    <row r="1471" spans="1:13" x14ac:dyDescent="0.2">
      <c r="A1471" s="55"/>
      <c r="B1471" s="51">
        <v>2022</v>
      </c>
      <c r="C1471" s="72">
        <v>3</v>
      </c>
      <c r="D1471" s="72">
        <v>1</v>
      </c>
      <c r="E1471" s="51" t="s">
        <v>31</v>
      </c>
      <c r="F1471" s="72">
        <v>0</v>
      </c>
      <c r="G1471" s="72">
        <v>0</v>
      </c>
      <c r="H1471" s="72">
        <v>1</v>
      </c>
      <c r="I1471" s="66">
        <f t="shared" ref="I1471" si="124">H1471/(C1471-D1471)</f>
        <v>0.5</v>
      </c>
      <c r="J1471" s="56"/>
      <c r="K1471" s="56"/>
      <c r="L1471" s="56"/>
      <c r="M1471" s="47"/>
    </row>
    <row r="1472" spans="1:13" x14ac:dyDescent="0.2">
      <c r="A1472" s="55"/>
      <c r="B1472" s="51">
        <v>2023</v>
      </c>
      <c r="C1472" s="60">
        <v>7</v>
      </c>
      <c r="D1472" s="60">
        <v>1</v>
      </c>
      <c r="E1472" s="51">
        <v>2</v>
      </c>
      <c r="F1472" s="60">
        <v>0</v>
      </c>
      <c r="G1472" s="72">
        <v>0</v>
      </c>
      <c r="H1472" s="60">
        <v>3</v>
      </c>
      <c r="I1472" s="66">
        <v>0.5</v>
      </c>
      <c r="J1472" s="56"/>
      <c r="K1472" s="56"/>
      <c r="L1472" s="56"/>
      <c r="M1472" s="47"/>
    </row>
    <row r="1473" spans="1:13" x14ac:dyDescent="0.2">
      <c r="A1473" s="55"/>
      <c r="B1473" s="58" t="s">
        <v>8</v>
      </c>
      <c r="C1473" s="58">
        <f>SUM(C1470:C1472)</f>
        <v>10</v>
      </c>
      <c r="D1473" s="58">
        <f>SUM(D1470:D1472)</f>
        <v>2</v>
      </c>
      <c r="E1473" s="58">
        <v>2</v>
      </c>
      <c r="F1473" s="58">
        <f>SUM(F1470:F1472)</f>
        <v>0</v>
      </c>
      <c r="G1473" s="58">
        <f>SUM(G1470:G1472)</f>
        <v>0</v>
      </c>
      <c r="H1473" s="58">
        <f>SUM(H1470:H1472)</f>
        <v>4</v>
      </c>
      <c r="I1473" s="59">
        <f>H1473/(C1473-D1473)</f>
        <v>0.5</v>
      </c>
      <c r="J1473" s="58">
        <f>SUM(J1470:J1470)</f>
        <v>0</v>
      </c>
      <c r="K1473" s="58">
        <f>SUM(K1470:K1470)</f>
        <v>0</v>
      </c>
      <c r="L1473" s="58">
        <f>SUM(L1470:L1470)</f>
        <v>0</v>
      </c>
      <c r="M1473" s="47"/>
    </row>
    <row r="1475" spans="1:13" x14ac:dyDescent="0.2">
      <c r="A1475" s="55" t="s">
        <v>1117</v>
      </c>
      <c r="B1475" s="56">
        <v>2011</v>
      </c>
      <c r="C1475" s="47">
        <v>1</v>
      </c>
      <c r="D1475" s="47">
        <v>1</v>
      </c>
      <c r="E1475" s="51" t="s">
        <v>31</v>
      </c>
      <c r="F1475" s="47">
        <v>0</v>
      </c>
      <c r="G1475" s="47">
        <v>0</v>
      </c>
      <c r="H1475" s="47">
        <v>1</v>
      </c>
      <c r="I1475" s="57" t="e">
        <f>H1475/(C1475-D1475)</f>
        <v>#DIV/0!</v>
      </c>
      <c r="J1475" s="56"/>
      <c r="K1475" s="56"/>
      <c r="L1475" s="56"/>
      <c r="M1475" s="47"/>
    </row>
    <row r="1476" spans="1:13" x14ac:dyDescent="0.2">
      <c r="A1476" s="55"/>
      <c r="B1476" s="58" t="s">
        <v>8</v>
      </c>
      <c r="C1476" s="58">
        <f>SUM(C1475:C1475)</f>
        <v>1</v>
      </c>
      <c r="D1476" s="58">
        <f>SUM(D1475:D1475)</f>
        <v>1</v>
      </c>
      <c r="E1476" s="58" t="s">
        <v>31</v>
      </c>
      <c r="F1476" s="58">
        <f>SUM(F1475:F1475)</f>
        <v>0</v>
      </c>
      <c r="G1476" s="58">
        <f>SUM(G1475:G1475)</f>
        <v>0</v>
      </c>
      <c r="H1476" s="58">
        <f>SUM(H1475:H1475)</f>
        <v>1</v>
      </c>
      <c r="I1476" s="59" t="e">
        <f>H1476/(C1476-D1476)</f>
        <v>#DIV/0!</v>
      </c>
      <c r="J1476" s="58">
        <f>SUM(J1475:J1475)</f>
        <v>0</v>
      </c>
      <c r="K1476" s="58">
        <f>SUM(K1475:K1475)</f>
        <v>0</v>
      </c>
      <c r="L1476" s="58">
        <f>SUM(L1475:L1475)</f>
        <v>0</v>
      </c>
      <c r="M1476" s="47"/>
    </row>
    <row r="1478" spans="1:13" x14ac:dyDescent="0.2">
      <c r="A1478" s="55" t="s">
        <v>147</v>
      </c>
      <c r="B1478" s="56">
        <v>1996</v>
      </c>
      <c r="C1478" s="56">
        <v>1</v>
      </c>
      <c r="D1478" s="56">
        <v>0</v>
      </c>
      <c r="E1478" s="56">
        <v>12</v>
      </c>
      <c r="F1478" s="56">
        <v>0</v>
      </c>
      <c r="G1478" s="56">
        <v>0</v>
      </c>
      <c r="H1478" s="56">
        <v>12</v>
      </c>
      <c r="I1478" s="57">
        <v>12</v>
      </c>
      <c r="J1478" s="56">
        <v>0</v>
      </c>
      <c r="K1478" s="56" t="s">
        <v>6</v>
      </c>
      <c r="L1478" s="56">
        <v>1</v>
      </c>
      <c r="M1478" s="47"/>
    </row>
    <row r="1479" spans="1:13" x14ac:dyDescent="0.2">
      <c r="A1479" s="55"/>
      <c r="B1479" s="56">
        <v>1997</v>
      </c>
      <c r="C1479" s="56">
        <v>5</v>
      </c>
      <c r="D1479" s="56">
        <v>2</v>
      </c>
      <c r="E1479" s="56" t="s">
        <v>488</v>
      </c>
      <c r="F1479" s="56">
        <v>1</v>
      </c>
      <c r="G1479" s="56">
        <v>0</v>
      </c>
      <c r="H1479" s="56">
        <v>123</v>
      </c>
      <c r="I1479" s="57">
        <v>41</v>
      </c>
      <c r="J1479" s="56">
        <v>0</v>
      </c>
      <c r="K1479" s="56" t="s">
        <v>6</v>
      </c>
      <c r="L1479" s="56">
        <v>6</v>
      </c>
      <c r="M1479" s="47"/>
    </row>
    <row r="1480" spans="1:13" x14ac:dyDescent="0.2">
      <c r="A1480" s="55"/>
      <c r="B1480" s="56">
        <v>1998</v>
      </c>
      <c r="C1480" s="56">
        <v>1</v>
      </c>
      <c r="D1480" s="56">
        <v>0</v>
      </c>
      <c r="E1480" s="56">
        <v>3</v>
      </c>
      <c r="F1480" s="56">
        <v>0</v>
      </c>
      <c r="G1480" s="56">
        <v>0</v>
      </c>
      <c r="H1480" s="56">
        <v>3</v>
      </c>
      <c r="I1480" s="57">
        <v>3</v>
      </c>
      <c r="J1480" s="56">
        <v>0</v>
      </c>
      <c r="K1480" s="56" t="s">
        <v>6</v>
      </c>
      <c r="L1480" s="56">
        <v>1</v>
      </c>
      <c r="M1480" s="47"/>
    </row>
    <row r="1481" spans="1:13" x14ac:dyDescent="0.2">
      <c r="A1481" s="55"/>
      <c r="B1481" s="56">
        <v>1999</v>
      </c>
      <c r="C1481" s="56">
        <v>3</v>
      </c>
      <c r="D1481" s="56">
        <v>1</v>
      </c>
      <c r="E1481" s="56" t="s">
        <v>130</v>
      </c>
      <c r="F1481" s="56">
        <v>0</v>
      </c>
      <c r="G1481" s="56">
        <v>1</v>
      </c>
      <c r="H1481" s="56">
        <v>108</v>
      </c>
      <c r="I1481" s="57">
        <v>54</v>
      </c>
      <c r="J1481" s="56">
        <v>0</v>
      </c>
      <c r="K1481" s="56" t="s">
        <v>6</v>
      </c>
      <c r="L1481" s="56">
        <v>3</v>
      </c>
      <c r="M1481" s="47"/>
    </row>
    <row r="1482" spans="1:13" x14ac:dyDescent="0.2">
      <c r="A1482" s="55"/>
      <c r="B1482" s="56">
        <v>2000</v>
      </c>
      <c r="C1482" s="56">
        <v>8</v>
      </c>
      <c r="D1482" s="56">
        <v>1</v>
      </c>
      <c r="E1482" s="56" t="s">
        <v>112</v>
      </c>
      <c r="F1482" s="56">
        <v>1</v>
      </c>
      <c r="G1482" s="56">
        <v>0</v>
      </c>
      <c r="H1482" s="56">
        <v>176</v>
      </c>
      <c r="I1482" s="57">
        <v>25.14</v>
      </c>
      <c r="J1482" s="56">
        <v>4</v>
      </c>
      <c r="K1482" s="56" t="s">
        <v>6</v>
      </c>
      <c r="L1482" s="56">
        <v>8</v>
      </c>
      <c r="M1482" s="47"/>
    </row>
    <row r="1483" spans="1:13" x14ac:dyDescent="0.2">
      <c r="A1483" s="55"/>
      <c r="B1483" s="56">
        <v>2001</v>
      </c>
      <c r="C1483" s="56">
        <v>13</v>
      </c>
      <c r="D1483" s="56">
        <v>2</v>
      </c>
      <c r="E1483" s="56" t="s">
        <v>608</v>
      </c>
      <c r="F1483" s="56">
        <v>5</v>
      </c>
      <c r="G1483" s="56">
        <v>0</v>
      </c>
      <c r="H1483" s="56">
        <v>471</v>
      </c>
      <c r="I1483" s="57">
        <v>42.82</v>
      </c>
      <c r="J1483" s="56">
        <v>4</v>
      </c>
      <c r="K1483" s="56" t="s">
        <v>6</v>
      </c>
      <c r="L1483" s="56">
        <v>13</v>
      </c>
      <c r="M1483" s="47"/>
    </row>
    <row r="1484" spans="1:13" x14ac:dyDescent="0.2">
      <c r="A1484" s="55"/>
      <c r="B1484" s="56">
        <v>2002</v>
      </c>
      <c r="C1484" s="56">
        <v>11</v>
      </c>
      <c r="D1484" s="56">
        <v>1</v>
      </c>
      <c r="E1484" s="56" t="s">
        <v>502</v>
      </c>
      <c r="F1484" s="56">
        <v>1</v>
      </c>
      <c r="G1484" s="56">
        <v>0</v>
      </c>
      <c r="H1484" s="56">
        <v>198</v>
      </c>
      <c r="I1484" s="57">
        <v>19.8</v>
      </c>
      <c r="J1484" s="56">
        <v>7</v>
      </c>
      <c r="K1484" s="56" t="s">
        <v>6</v>
      </c>
      <c r="L1484" s="56">
        <v>12</v>
      </c>
      <c r="M1484" s="47"/>
    </row>
    <row r="1485" spans="1:13" x14ac:dyDescent="0.2">
      <c r="A1485" s="55"/>
      <c r="B1485" s="56">
        <v>2003</v>
      </c>
      <c r="C1485" s="56">
        <v>1</v>
      </c>
      <c r="D1485" s="56">
        <v>0</v>
      </c>
      <c r="E1485" s="56">
        <v>8</v>
      </c>
      <c r="F1485" s="56">
        <v>0</v>
      </c>
      <c r="G1485" s="56">
        <v>0</v>
      </c>
      <c r="H1485" s="56">
        <v>8</v>
      </c>
      <c r="I1485" s="57">
        <v>8</v>
      </c>
      <c r="J1485" s="56">
        <v>1</v>
      </c>
      <c r="K1485" s="56" t="s">
        <v>6</v>
      </c>
      <c r="L1485" s="56">
        <v>2</v>
      </c>
      <c r="M1485" s="47"/>
    </row>
    <row r="1486" spans="1:13" x14ac:dyDescent="0.2">
      <c r="A1486" s="55"/>
      <c r="B1486" s="56">
        <v>2005</v>
      </c>
      <c r="C1486" s="56">
        <v>2</v>
      </c>
      <c r="D1486" s="56">
        <v>0</v>
      </c>
      <c r="E1486" s="56">
        <v>48</v>
      </c>
      <c r="F1486" s="56">
        <v>0</v>
      </c>
      <c r="G1486" s="56">
        <v>0</v>
      </c>
      <c r="H1486" s="56">
        <v>62</v>
      </c>
      <c r="I1486" s="57">
        <v>31</v>
      </c>
      <c r="J1486" s="56">
        <v>0</v>
      </c>
      <c r="K1486" s="56" t="s">
        <v>6</v>
      </c>
      <c r="L1486" s="56">
        <v>2</v>
      </c>
      <c r="M1486" s="47"/>
    </row>
    <row r="1487" spans="1:13" ht="13.5" thickBot="1" x14ac:dyDescent="0.25">
      <c r="A1487" s="55"/>
      <c r="B1487" s="68" t="s">
        <v>8</v>
      </c>
      <c r="C1487" s="68">
        <v>45</v>
      </c>
      <c r="D1487" s="68">
        <v>7</v>
      </c>
      <c r="E1487" s="68" t="s">
        <v>130</v>
      </c>
      <c r="F1487" s="68">
        <v>8</v>
      </c>
      <c r="G1487" s="68">
        <v>1</v>
      </c>
      <c r="H1487" s="68">
        <v>1161</v>
      </c>
      <c r="I1487" s="69">
        <v>30.55</v>
      </c>
      <c r="J1487" s="68">
        <v>16</v>
      </c>
      <c r="K1487" s="68" t="s">
        <v>6</v>
      </c>
      <c r="L1487" s="68">
        <v>48</v>
      </c>
      <c r="M1487" s="47"/>
    </row>
    <row r="1488" spans="1:13" x14ac:dyDescent="0.2">
      <c r="A1488" s="55"/>
      <c r="B1488" s="56"/>
      <c r="C1488" s="56"/>
      <c r="D1488" s="56"/>
      <c r="E1488" s="56"/>
      <c r="F1488" s="56"/>
      <c r="G1488" s="56"/>
      <c r="H1488" s="56"/>
      <c r="I1488" s="57"/>
      <c r="J1488" s="56"/>
      <c r="K1488" s="56"/>
      <c r="L1488" s="56"/>
      <c r="M1488" s="47"/>
    </row>
    <row r="1489" spans="1:13" x14ac:dyDescent="0.2">
      <c r="A1489" s="55" t="s">
        <v>609</v>
      </c>
      <c r="B1489" s="56">
        <v>1997</v>
      </c>
      <c r="C1489" s="56">
        <v>1</v>
      </c>
      <c r="D1489" s="56">
        <v>0</v>
      </c>
      <c r="E1489" s="56">
        <v>8</v>
      </c>
      <c r="F1489" s="56">
        <v>0</v>
      </c>
      <c r="G1489" s="56">
        <v>0</v>
      </c>
      <c r="H1489" s="56">
        <v>8</v>
      </c>
      <c r="I1489" s="57">
        <v>8</v>
      </c>
      <c r="J1489" s="56">
        <v>0</v>
      </c>
      <c r="K1489" s="56" t="s">
        <v>6</v>
      </c>
      <c r="L1489" s="56">
        <v>1</v>
      </c>
      <c r="M1489" s="47"/>
    </row>
    <row r="1490" spans="1:13" x14ac:dyDescent="0.2">
      <c r="A1490" s="55"/>
      <c r="B1490" s="56"/>
      <c r="C1490" s="56"/>
      <c r="D1490" s="56"/>
      <c r="E1490" s="56"/>
      <c r="F1490" s="56"/>
      <c r="G1490" s="56"/>
      <c r="H1490" s="56"/>
      <c r="I1490" s="57"/>
      <c r="J1490" s="56"/>
      <c r="K1490" s="56"/>
      <c r="L1490" s="56"/>
      <c r="M1490" s="47"/>
    </row>
    <row r="1491" spans="1:13" x14ac:dyDescent="0.2">
      <c r="A1491" s="55" t="s">
        <v>610</v>
      </c>
      <c r="B1491" s="56">
        <v>2008</v>
      </c>
      <c r="C1491" s="56">
        <v>1</v>
      </c>
      <c r="D1491" s="56">
        <v>1</v>
      </c>
      <c r="E1491" s="56" t="s">
        <v>31</v>
      </c>
      <c r="F1491" s="56">
        <v>0</v>
      </c>
      <c r="G1491" s="56">
        <v>0</v>
      </c>
      <c r="H1491" s="56">
        <v>1</v>
      </c>
      <c r="I1491" s="57" t="s">
        <v>6</v>
      </c>
      <c r="J1491" s="56">
        <v>0</v>
      </c>
      <c r="K1491" s="56" t="s">
        <v>6</v>
      </c>
      <c r="L1491" s="56">
        <v>1</v>
      </c>
      <c r="M1491" s="47"/>
    </row>
    <row r="1492" spans="1:13" x14ac:dyDescent="0.2">
      <c r="A1492" s="55"/>
      <c r="B1492" s="56">
        <v>2009</v>
      </c>
      <c r="C1492" s="56">
        <v>1</v>
      </c>
      <c r="D1492" s="56">
        <v>0</v>
      </c>
      <c r="E1492" s="56">
        <v>1</v>
      </c>
      <c r="F1492" s="56">
        <v>0</v>
      </c>
      <c r="G1492" s="56">
        <v>0</v>
      </c>
      <c r="H1492" s="56">
        <v>1</v>
      </c>
      <c r="I1492" s="57">
        <v>1</v>
      </c>
      <c r="J1492" s="56">
        <v>0</v>
      </c>
      <c r="K1492" s="56" t="s">
        <v>6</v>
      </c>
      <c r="L1492" s="56">
        <v>1</v>
      </c>
      <c r="M1492" s="47"/>
    </row>
    <row r="1493" spans="1:13" x14ac:dyDescent="0.2">
      <c r="A1493" s="55"/>
      <c r="B1493" s="58" t="s">
        <v>8</v>
      </c>
      <c r="C1493" s="58">
        <v>2</v>
      </c>
      <c r="D1493" s="58">
        <v>1</v>
      </c>
      <c r="E1493" s="58" t="s">
        <v>31</v>
      </c>
      <c r="F1493" s="58">
        <v>0</v>
      </c>
      <c r="G1493" s="58">
        <v>0</v>
      </c>
      <c r="H1493" s="58">
        <v>2</v>
      </c>
      <c r="I1493" s="59">
        <v>2</v>
      </c>
      <c r="J1493" s="58">
        <v>0</v>
      </c>
      <c r="K1493" s="58" t="s">
        <v>6</v>
      </c>
      <c r="L1493" s="58">
        <v>2</v>
      </c>
      <c r="M1493" s="47"/>
    </row>
    <row r="1494" spans="1:13" x14ac:dyDescent="0.2">
      <c r="A1494" s="55"/>
      <c r="B1494" s="56"/>
      <c r="C1494" s="56"/>
      <c r="D1494" s="56"/>
      <c r="E1494" s="56"/>
      <c r="F1494" s="56"/>
      <c r="G1494" s="56"/>
      <c r="H1494" s="56"/>
      <c r="I1494" s="57"/>
      <c r="J1494" s="56"/>
      <c r="K1494" s="56"/>
      <c r="L1494" s="56"/>
      <c r="M1494" s="47"/>
    </row>
    <row r="1495" spans="1:13" x14ac:dyDescent="0.2">
      <c r="A1495" s="55" t="s">
        <v>148</v>
      </c>
      <c r="B1495" s="56">
        <v>1991</v>
      </c>
      <c r="C1495" s="56">
        <v>11</v>
      </c>
      <c r="D1495" s="56">
        <v>1</v>
      </c>
      <c r="E1495" s="56">
        <v>28</v>
      </c>
      <c r="F1495" s="56">
        <v>0</v>
      </c>
      <c r="G1495" s="56">
        <v>0</v>
      </c>
      <c r="H1495" s="56">
        <v>87</v>
      </c>
      <c r="I1495" s="66">
        <f t="shared" ref="I1495:I1513" si="125">H1495/(C1495-D1495)</f>
        <v>8.6999999999999993</v>
      </c>
      <c r="J1495" s="56">
        <v>1</v>
      </c>
      <c r="K1495" s="56" t="s">
        <v>6</v>
      </c>
      <c r="L1495" s="56">
        <v>11</v>
      </c>
      <c r="M1495" s="47"/>
    </row>
    <row r="1496" spans="1:13" x14ac:dyDescent="0.2">
      <c r="A1496" s="55"/>
      <c r="B1496" s="56">
        <v>1992</v>
      </c>
      <c r="C1496" s="56">
        <v>11</v>
      </c>
      <c r="D1496" s="56">
        <v>0</v>
      </c>
      <c r="E1496" s="56">
        <v>14</v>
      </c>
      <c r="F1496" s="56">
        <v>0</v>
      </c>
      <c r="G1496" s="56">
        <v>0</v>
      </c>
      <c r="H1496" s="56">
        <v>50</v>
      </c>
      <c r="I1496" s="66">
        <f t="shared" si="125"/>
        <v>4.5454545454545459</v>
      </c>
      <c r="J1496" s="56">
        <v>3</v>
      </c>
      <c r="K1496" s="56" t="s">
        <v>6</v>
      </c>
      <c r="L1496" s="56">
        <v>11</v>
      </c>
      <c r="M1496" s="47"/>
    </row>
    <row r="1497" spans="1:13" x14ac:dyDescent="0.2">
      <c r="A1497" s="55"/>
      <c r="B1497" s="56">
        <v>1993</v>
      </c>
      <c r="C1497" s="56">
        <v>3</v>
      </c>
      <c r="D1497" s="56">
        <v>0</v>
      </c>
      <c r="E1497" s="56">
        <v>7</v>
      </c>
      <c r="F1497" s="56">
        <v>0</v>
      </c>
      <c r="G1497" s="56">
        <v>0</v>
      </c>
      <c r="H1497" s="56">
        <v>13</v>
      </c>
      <c r="I1497" s="66">
        <f t="shared" si="125"/>
        <v>4.333333333333333</v>
      </c>
      <c r="J1497" s="56">
        <v>0</v>
      </c>
      <c r="K1497" s="56" t="s">
        <v>6</v>
      </c>
      <c r="L1497" s="56">
        <v>3</v>
      </c>
      <c r="M1497" s="47"/>
    </row>
    <row r="1498" spans="1:13" x14ac:dyDescent="0.2">
      <c r="A1498" s="55"/>
      <c r="B1498" s="56">
        <v>1995</v>
      </c>
      <c r="C1498" s="56">
        <v>5</v>
      </c>
      <c r="D1498" s="56">
        <v>1</v>
      </c>
      <c r="E1498" s="56" t="s">
        <v>224</v>
      </c>
      <c r="F1498" s="56">
        <v>0</v>
      </c>
      <c r="G1498" s="56">
        <v>0</v>
      </c>
      <c r="H1498" s="56">
        <v>49</v>
      </c>
      <c r="I1498" s="66">
        <f t="shared" si="125"/>
        <v>12.25</v>
      </c>
      <c r="J1498" s="56">
        <v>1</v>
      </c>
      <c r="K1498" s="56" t="s">
        <v>6</v>
      </c>
      <c r="L1498" s="56">
        <v>5</v>
      </c>
      <c r="M1498" s="47"/>
    </row>
    <row r="1499" spans="1:13" x14ac:dyDescent="0.2">
      <c r="A1499" s="55"/>
      <c r="B1499" s="56">
        <v>1999</v>
      </c>
      <c r="C1499" s="56">
        <v>2</v>
      </c>
      <c r="D1499" s="56">
        <v>0</v>
      </c>
      <c r="E1499" s="56">
        <v>16</v>
      </c>
      <c r="F1499" s="56">
        <v>0</v>
      </c>
      <c r="G1499" s="56">
        <v>0</v>
      </c>
      <c r="H1499" s="56">
        <v>29</v>
      </c>
      <c r="I1499" s="66">
        <f t="shared" si="125"/>
        <v>14.5</v>
      </c>
      <c r="J1499" s="56">
        <v>0</v>
      </c>
      <c r="K1499" s="56" t="s">
        <v>6</v>
      </c>
      <c r="L1499" s="56">
        <v>2</v>
      </c>
      <c r="M1499" s="47"/>
    </row>
    <row r="1500" spans="1:13" x14ac:dyDescent="0.2">
      <c r="A1500" s="55"/>
      <c r="B1500" s="56">
        <v>2000</v>
      </c>
      <c r="C1500" s="56">
        <v>10</v>
      </c>
      <c r="D1500" s="56">
        <v>2</v>
      </c>
      <c r="E1500" s="56" t="s">
        <v>572</v>
      </c>
      <c r="F1500" s="56">
        <v>1</v>
      </c>
      <c r="G1500" s="56">
        <v>0</v>
      </c>
      <c r="H1500" s="56">
        <v>159</v>
      </c>
      <c r="I1500" s="66">
        <f t="shared" si="125"/>
        <v>19.875</v>
      </c>
      <c r="J1500" s="56">
        <v>0</v>
      </c>
      <c r="K1500" s="56" t="s">
        <v>6</v>
      </c>
      <c r="L1500" s="56">
        <v>11</v>
      </c>
      <c r="M1500" s="47"/>
    </row>
    <row r="1501" spans="1:13" x14ac:dyDescent="0.2">
      <c r="A1501" s="55"/>
      <c r="B1501" s="56">
        <v>2001</v>
      </c>
      <c r="C1501" s="56">
        <v>8</v>
      </c>
      <c r="D1501" s="56">
        <v>1</v>
      </c>
      <c r="E1501" s="56" t="s">
        <v>89</v>
      </c>
      <c r="F1501" s="56">
        <v>0</v>
      </c>
      <c r="G1501" s="56">
        <v>0</v>
      </c>
      <c r="H1501" s="56">
        <v>48</v>
      </c>
      <c r="I1501" s="66">
        <f t="shared" si="125"/>
        <v>6.8571428571428568</v>
      </c>
      <c r="J1501" s="56">
        <v>3</v>
      </c>
      <c r="K1501" s="56" t="s">
        <v>6</v>
      </c>
      <c r="L1501" s="56">
        <v>10</v>
      </c>
      <c r="M1501" s="47"/>
    </row>
    <row r="1502" spans="1:13" x14ac:dyDescent="0.2">
      <c r="A1502" s="55"/>
      <c r="B1502" s="56">
        <v>2002</v>
      </c>
      <c r="C1502" s="56">
        <v>10</v>
      </c>
      <c r="D1502" s="56">
        <v>1</v>
      </c>
      <c r="E1502" s="56">
        <v>42</v>
      </c>
      <c r="F1502" s="56">
        <v>0</v>
      </c>
      <c r="G1502" s="56">
        <v>0</v>
      </c>
      <c r="H1502" s="56">
        <v>189</v>
      </c>
      <c r="I1502" s="66">
        <f t="shared" si="125"/>
        <v>21</v>
      </c>
      <c r="J1502" s="56">
        <v>2</v>
      </c>
      <c r="K1502" s="56" t="s">
        <v>6</v>
      </c>
      <c r="L1502" s="56">
        <v>10</v>
      </c>
      <c r="M1502" s="47"/>
    </row>
    <row r="1503" spans="1:13" x14ac:dyDescent="0.2">
      <c r="A1503" s="55"/>
      <c r="B1503" s="56">
        <v>2003</v>
      </c>
      <c r="C1503" s="56">
        <v>1</v>
      </c>
      <c r="D1503" s="56">
        <v>1</v>
      </c>
      <c r="E1503" s="56" t="s">
        <v>28</v>
      </c>
      <c r="F1503" s="56">
        <v>0</v>
      </c>
      <c r="G1503" s="56">
        <v>0</v>
      </c>
      <c r="H1503" s="56">
        <v>29</v>
      </c>
      <c r="I1503" s="66" t="e">
        <f t="shared" si="125"/>
        <v>#DIV/0!</v>
      </c>
      <c r="J1503" s="56">
        <v>0</v>
      </c>
      <c r="K1503" s="56" t="s">
        <v>6</v>
      </c>
      <c r="L1503" s="56">
        <v>1</v>
      </c>
      <c r="M1503" s="47"/>
    </row>
    <row r="1504" spans="1:13" x14ac:dyDescent="0.2">
      <c r="A1504" s="55"/>
      <c r="B1504" s="56">
        <v>2004</v>
      </c>
      <c r="C1504" s="56">
        <v>9</v>
      </c>
      <c r="D1504" s="56">
        <v>0</v>
      </c>
      <c r="E1504" s="56">
        <v>22</v>
      </c>
      <c r="F1504" s="56">
        <v>0</v>
      </c>
      <c r="G1504" s="56">
        <v>0</v>
      </c>
      <c r="H1504" s="56">
        <v>67</v>
      </c>
      <c r="I1504" s="66">
        <f t="shared" si="125"/>
        <v>7.4444444444444446</v>
      </c>
      <c r="J1504" s="56">
        <v>1</v>
      </c>
      <c r="K1504" s="56" t="s">
        <v>6</v>
      </c>
      <c r="L1504" s="56">
        <v>9</v>
      </c>
      <c r="M1504" s="47"/>
    </row>
    <row r="1505" spans="1:13" x14ac:dyDescent="0.2">
      <c r="A1505" s="55"/>
      <c r="B1505" s="56">
        <v>2005</v>
      </c>
      <c r="C1505" s="56">
        <v>5</v>
      </c>
      <c r="D1505" s="56">
        <v>0</v>
      </c>
      <c r="E1505" s="56">
        <v>48</v>
      </c>
      <c r="F1505" s="56">
        <v>0</v>
      </c>
      <c r="G1505" s="56">
        <v>0</v>
      </c>
      <c r="H1505" s="56">
        <v>111</v>
      </c>
      <c r="I1505" s="66">
        <f t="shared" si="125"/>
        <v>22.2</v>
      </c>
      <c r="J1505" s="56">
        <v>1</v>
      </c>
      <c r="K1505" s="56" t="s">
        <v>6</v>
      </c>
      <c r="L1505" s="56">
        <v>5</v>
      </c>
      <c r="M1505" s="47"/>
    </row>
    <row r="1506" spans="1:13" x14ac:dyDescent="0.2">
      <c r="A1506" s="55"/>
      <c r="B1506" s="56">
        <v>2007</v>
      </c>
      <c r="C1506" s="56">
        <v>6</v>
      </c>
      <c r="D1506" s="56">
        <v>2</v>
      </c>
      <c r="E1506" s="56" t="s">
        <v>141</v>
      </c>
      <c r="F1506" s="56">
        <v>0</v>
      </c>
      <c r="G1506" s="56">
        <v>0</v>
      </c>
      <c r="H1506" s="56">
        <v>105</v>
      </c>
      <c r="I1506" s="66">
        <f t="shared" si="125"/>
        <v>26.25</v>
      </c>
      <c r="J1506" s="56">
        <v>0</v>
      </c>
      <c r="K1506" s="56" t="s">
        <v>6</v>
      </c>
      <c r="L1506" s="56">
        <v>8</v>
      </c>
      <c r="M1506" s="47"/>
    </row>
    <row r="1507" spans="1:13" x14ac:dyDescent="0.2">
      <c r="A1507" s="55"/>
      <c r="B1507" s="56">
        <v>2008</v>
      </c>
      <c r="C1507" s="56">
        <v>9</v>
      </c>
      <c r="D1507" s="56">
        <v>0</v>
      </c>
      <c r="E1507" s="56">
        <v>23</v>
      </c>
      <c r="F1507" s="56">
        <v>0</v>
      </c>
      <c r="G1507" s="56">
        <v>0</v>
      </c>
      <c r="H1507" s="56">
        <v>71</v>
      </c>
      <c r="I1507" s="66">
        <f t="shared" si="125"/>
        <v>7.8888888888888893</v>
      </c>
      <c r="J1507" s="56">
        <v>0</v>
      </c>
      <c r="K1507" s="56" t="s">
        <v>6</v>
      </c>
      <c r="L1507" s="56">
        <v>10</v>
      </c>
      <c r="M1507" s="47"/>
    </row>
    <row r="1508" spans="1:13" x14ac:dyDescent="0.2">
      <c r="A1508" s="55"/>
      <c r="B1508" s="56">
        <v>2009</v>
      </c>
      <c r="C1508" s="56">
        <v>11</v>
      </c>
      <c r="D1508" s="56">
        <v>4</v>
      </c>
      <c r="E1508" s="56" t="s">
        <v>35</v>
      </c>
      <c r="F1508" s="56">
        <v>0</v>
      </c>
      <c r="G1508" s="56">
        <v>0</v>
      </c>
      <c r="H1508" s="56">
        <v>164</v>
      </c>
      <c r="I1508" s="66">
        <f t="shared" si="125"/>
        <v>23.428571428571427</v>
      </c>
      <c r="J1508" s="56">
        <v>2</v>
      </c>
      <c r="K1508" s="56" t="s">
        <v>6</v>
      </c>
      <c r="L1508" s="56">
        <v>13</v>
      </c>
      <c r="M1508" s="47"/>
    </row>
    <row r="1509" spans="1:13" x14ac:dyDescent="0.2">
      <c r="A1509" s="55"/>
      <c r="B1509" s="56">
        <v>2010</v>
      </c>
      <c r="C1509" s="56">
        <v>12</v>
      </c>
      <c r="D1509" s="56">
        <v>1</v>
      </c>
      <c r="E1509" s="56">
        <v>37</v>
      </c>
      <c r="F1509" s="56">
        <v>0</v>
      </c>
      <c r="G1509" s="56">
        <v>0</v>
      </c>
      <c r="H1509" s="56">
        <v>125</v>
      </c>
      <c r="I1509" s="66">
        <f t="shared" si="125"/>
        <v>11.363636363636363</v>
      </c>
      <c r="J1509" s="56">
        <v>2</v>
      </c>
      <c r="K1509" s="56" t="s">
        <v>6</v>
      </c>
      <c r="L1509" s="56">
        <v>14</v>
      </c>
      <c r="M1509" s="47"/>
    </row>
    <row r="1510" spans="1:13" x14ac:dyDescent="0.2">
      <c r="A1510" s="55"/>
      <c r="B1510" s="56">
        <v>2011</v>
      </c>
      <c r="C1510" s="47">
        <v>10</v>
      </c>
      <c r="D1510" s="47">
        <v>1</v>
      </c>
      <c r="E1510" s="51">
        <v>42</v>
      </c>
      <c r="F1510" s="47">
        <v>0</v>
      </c>
      <c r="G1510" s="47">
        <v>0</v>
      </c>
      <c r="H1510" s="47">
        <v>141</v>
      </c>
      <c r="I1510" s="66">
        <f t="shared" si="125"/>
        <v>15.666666666666666</v>
      </c>
      <c r="J1510" s="56"/>
      <c r="K1510" s="56"/>
      <c r="L1510" s="56"/>
      <c r="M1510" s="47"/>
    </row>
    <row r="1511" spans="1:13" x14ac:dyDescent="0.2">
      <c r="A1511" s="55"/>
      <c r="B1511" s="56">
        <v>2012</v>
      </c>
      <c r="C1511" s="47">
        <v>15</v>
      </c>
      <c r="D1511" s="47">
        <v>1</v>
      </c>
      <c r="E1511" s="51" t="s">
        <v>1126</v>
      </c>
      <c r="F1511" s="47">
        <v>1</v>
      </c>
      <c r="G1511" s="47">
        <v>0</v>
      </c>
      <c r="H1511" s="47">
        <v>220</v>
      </c>
      <c r="I1511" s="66">
        <f t="shared" si="125"/>
        <v>15.714285714285714</v>
      </c>
      <c r="J1511" s="56"/>
      <c r="K1511" s="56"/>
      <c r="L1511" s="56"/>
      <c r="M1511" s="47"/>
    </row>
    <row r="1512" spans="1:13" x14ac:dyDescent="0.2">
      <c r="A1512" s="55"/>
      <c r="B1512" s="56">
        <v>2013</v>
      </c>
      <c r="C1512" s="56">
        <v>13</v>
      </c>
      <c r="D1512" s="56">
        <v>0</v>
      </c>
      <c r="E1512" s="56">
        <v>42</v>
      </c>
      <c r="F1512" s="56">
        <v>0</v>
      </c>
      <c r="G1512" s="56">
        <v>0</v>
      </c>
      <c r="H1512" s="56">
        <v>178</v>
      </c>
      <c r="I1512" s="66">
        <f t="shared" si="125"/>
        <v>13.692307692307692</v>
      </c>
      <c r="J1512" s="56"/>
      <c r="K1512" s="56"/>
      <c r="L1512" s="56"/>
      <c r="M1512" s="47"/>
    </row>
    <row r="1513" spans="1:13" x14ac:dyDescent="0.2">
      <c r="A1513" s="55"/>
      <c r="B1513" s="56">
        <v>2014</v>
      </c>
      <c r="C1513" s="47">
        <v>14</v>
      </c>
      <c r="D1513" s="47">
        <v>0</v>
      </c>
      <c r="E1513" s="51">
        <v>70</v>
      </c>
      <c r="F1513" s="51">
        <v>2</v>
      </c>
      <c r="G1513" s="51">
        <v>0</v>
      </c>
      <c r="H1513" s="47">
        <v>281</v>
      </c>
      <c r="I1513" s="66">
        <f t="shared" si="125"/>
        <v>20.071428571428573</v>
      </c>
      <c r="J1513" s="56"/>
      <c r="K1513" s="56"/>
      <c r="L1513" s="56"/>
      <c r="M1513" s="47"/>
    </row>
    <row r="1514" spans="1:13" x14ac:dyDescent="0.2">
      <c r="A1514" s="55"/>
      <c r="B1514" s="56">
        <v>2015</v>
      </c>
      <c r="C1514" s="51">
        <v>13</v>
      </c>
      <c r="D1514" s="51">
        <v>0</v>
      </c>
      <c r="E1514" s="51">
        <v>63</v>
      </c>
      <c r="F1514" s="51">
        <v>1</v>
      </c>
      <c r="G1514" s="51">
        <v>0</v>
      </c>
      <c r="H1514" s="51">
        <v>172</v>
      </c>
      <c r="I1514" s="66">
        <f>H1514/(C1514-D1514)</f>
        <v>13.23076923076923</v>
      </c>
      <c r="J1514" s="56"/>
      <c r="K1514" s="56"/>
      <c r="L1514" s="56"/>
      <c r="M1514" s="47"/>
    </row>
    <row r="1515" spans="1:13" x14ac:dyDescent="0.2">
      <c r="B1515" s="56">
        <v>2016</v>
      </c>
      <c r="C1515" s="47">
        <v>12</v>
      </c>
      <c r="D1515" s="47">
        <v>0</v>
      </c>
      <c r="E1515" s="51">
        <v>42</v>
      </c>
      <c r="F1515" s="47">
        <v>0</v>
      </c>
      <c r="G1515" s="47">
        <v>0</v>
      </c>
      <c r="H1515" s="47">
        <v>140</v>
      </c>
      <c r="I1515" s="66">
        <f t="shared" ref="I1515:I1516" si="126">H1515/(C1515-D1515)</f>
        <v>11.666666666666666</v>
      </c>
      <c r="J1515" s="47"/>
      <c r="K1515" s="47"/>
      <c r="L1515" s="47">
        <v>13</v>
      </c>
      <c r="M1515" s="47"/>
    </row>
    <row r="1516" spans="1:13" x14ac:dyDescent="0.2">
      <c r="B1516" s="56">
        <v>2017</v>
      </c>
      <c r="C1516" s="60">
        <v>12</v>
      </c>
      <c r="D1516" s="60">
        <v>1</v>
      </c>
      <c r="E1516" s="51">
        <v>41</v>
      </c>
      <c r="F1516" s="60">
        <v>0</v>
      </c>
      <c r="G1516" s="60">
        <v>0</v>
      </c>
      <c r="H1516" s="60">
        <v>93</v>
      </c>
      <c r="I1516" s="62">
        <f t="shared" si="126"/>
        <v>8.454545454545455</v>
      </c>
      <c r="J1516" s="47"/>
      <c r="K1516" s="47"/>
      <c r="L1516" s="47"/>
      <c r="M1516" s="47"/>
    </row>
    <row r="1517" spans="1:13" x14ac:dyDescent="0.2">
      <c r="B1517" s="47">
        <v>2018</v>
      </c>
      <c r="C1517" s="60">
        <v>12</v>
      </c>
      <c r="D1517" s="60">
        <v>1</v>
      </c>
      <c r="E1517" s="51">
        <v>33</v>
      </c>
      <c r="F1517" s="60">
        <v>0</v>
      </c>
      <c r="G1517" s="60">
        <v>0</v>
      </c>
      <c r="H1517" s="60">
        <v>106</v>
      </c>
      <c r="I1517" s="63">
        <f>H1517/(C1517-D1517)</f>
        <v>9.6363636363636367</v>
      </c>
      <c r="J1517" s="47"/>
      <c r="K1517" s="47"/>
      <c r="L1517" s="47"/>
      <c r="M1517" s="47"/>
    </row>
    <row r="1518" spans="1:13" x14ac:dyDescent="0.2">
      <c r="B1518" s="51">
        <v>2019</v>
      </c>
      <c r="C1518" s="60">
        <v>13</v>
      </c>
      <c r="D1518" s="60">
        <v>0</v>
      </c>
      <c r="E1518" s="51">
        <v>24</v>
      </c>
      <c r="F1518" s="60">
        <v>0</v>
      </c>
      <c r="G1518" s="60">
        <v>0</v>
      </c>
      <c r="H1518" s="60">
        <v>111</v>
      </c>
      <c r="I1518" s="61">
        <v>8.5399999999999991</v>
      </c>
      <c r="J1518" s="47"/>
      <c r="K1518" s="47"/>
      <c r="L1518" s="47"/>
      <c r="M1518" s="47"/>
    </row>
    <row r="1519" spans="1:13" x14ac:dyDescent="0.2">
      <c r="B1519" s="72">
        <v>2020</v>
      </c>
      <c r="C1519" s="72">
        <v>3</v>
      </c>
      <c r="D1519" s="72">
        <v>0</v>
      </c>
      <c r="E1519" s="51">
        <v>26</v>
      </c>
      <c r="F1519" s="72">
        <v>0</v>
      </c>
      <c r="G1519" s="72">
        <v>0</v>
      </c>
      <c r="H1519" s="72">
        <v>44</v>
      </c>
      <c r="I1519" s="61">
        <v>14.67</v>
      </c>
      <c r="J1519" s="47"/>
      <c r="K1519" s="47"/>
      <c r="L1519" s="47"/>
      <c r="M1519" s="47"/>
    </row>
    <row r="1520" spans="1:13" x14ac:dyDescent="0.2">
      <c r="B1520" s="72">
        <v>2021</v>
      </c>
      <c r="C1520" s="72">
        <v>2</v>
      </c>
      <c r="D1520" s="72">
        <v>0</v>
      </c>
      <c r="E1520" s="51">
        <v>3</v>
      </c>
      <c r="F1520" s="72">
        <v>0</v>
      </c>
      <c r="G1520" s="72">
        <v>0</v>
      </c>
      <c r="H1520" s="72">
        <v>3</v>
      </c>
      <c r="I1520" s="61">
        <v>1.5</v>
      </c>
      <c r="J1520" s="47"/>
      <c r="K1520" s="47"/>
      <c r="L1520" s="47"/>
      <c r="M1520" s="47"/>
    </row>
    <row r="1521" spans="1:13" x14ac:dyDescent="0.2">
      <c r="B1521" s="51">
        <v>2023</v>
      </c>
      <c r="C1521" s="60">
        <v>1</v>
      </c>
      <c r="D1521" s="60">
        <v>0</v>
      </c>
      <c r="E1521" s="51">
        <v>7</v>
      </c>
      <c r="F1521" s="60">
        <v>0</v>
      </c>
      <c r="G1521" s="72">
        <v>0</v>
      </c>
      <c r="H1521" s="60">
        <v>7</v>
      </c>
      <c r="I1521" s="66">
        <v>7</v>
      </c>
      <c r="J1521" s="47"/>
      <c r="K1521" s="47"/>
      <c r="L1521" s="47"/>
      <c r="M1521" s="47"/>
    </row>
    <row r="1522" spans="1:13" x14ac:dyDescent="0.2">
      <c r="A1522" s="55"/>
      <c r="B1522" s="58" t="s">
        <v>8</v>
      </c>
      <c r="C1522" s="58">
        <f>SUM(C1495:C1521)</f>
        <v>233</v>
      </c>
      <c r="D1522" s="58">
        <f>SUM(D1495:D1521)</f>
        <v>18</v>
      </c>
      <c r="E1522" s="58" t="s">
        <v>1126</v>
      </c>
      <c r="F1522" s="58">
        <f>SUM(F1495:F1521)</f>
        <v>5</v>
      </c>
      <c r="G1522" s="58">
        <f>SUM(G1495:G1521)</f>
        <v>0</v>
      </c>
      <c r="H1522" s="58">
        <f>SUM(H1495:H1521)</f>
        <v>2792</v>
      </c>
      <c r="I1522" s="67">
        <f>H1522/(C1522-D1522)</f>
        <v>12.986046511627906</v>
      </c>
      <c r="J1522" s="58">
        <f t="shared" ref="J1522:K1522" si="127">SUM(J1495:J1514)</f>
        <v>16</v>
      </c>
      <c r="K1522" s="58">
        <f t="shared" si="127"/>
        <v>0</v>
      </c>
      <c r="L1522" s="58">
        <f>SUM(L1495:L1515)</f>
        <v>136</v>
      </c>
      <c r="M1522" s="47"/>
    </row>
    <row r="1523" spans="1:13" x14ac:dyDescent="0.2">
      <c r="A1523" s="55"/>
      <c r="B1523" s="56"/>
      <c r="C1523" s="56"/>
      <c r="D1523" s="56"/>
      <c r="E1523" s="56"/>
      <c r="F1523" s="56"/>
      <c r="G1523" s="56"/>
      <c r="H1523" s="56"/>
      <c r="I1523" s="57"/>
      <c r="J1523" s="56"/>
      <c r="K1523" s="56"/>
      <c r="L1523" s="56"/>
      <c r="M1523" s="47"/>
    </row>
    <row r="1524" spans="1:13" x14ac:dyDescent="0.2">
      <c r="A1524" s="55" t="s">
        <v>149</v>
      </c>
      <c r="B1524" s="56">
        <v>2010</v>
      </c>
      <c r="C1524" s="56">
        <v>4</v>
      </c>
      <c r="D1524" s="56">
        <v>2</v>
      </c>
      <c r="E1524" s="56">
        <v>74</v>
      </c>
      <c r="F1524" s="56">
        <v>1</v>
      </c>
      <c r="G1524" s="56">
        <v>0</v>
      </c>
      <c r="H1524" s="56">
        <v>134</v>
      </c>
      <c r="I1524" s="66">
        <f>H1524/(C1524-D1524)</f>
        <v>67</v>
      </c>
      <c r="J1524" s="56">
        <v>2</v>
      </c>
      <c r="K1524" s="56" t="s">
        <v>6</v>
      </c>
      <c r="L1524" s="56">
        <v>7</v>
      </c>
      <c r="M1524" s="47"/>
    </row>
    <row r="1525" spans="1:13" x14ac:dyDescent="0.2">
      <c r="A1525" s="55"/>
      <c r="B1525" s="56">
        <v>2011</v>
      </c>
      <c r="C1525" s="47">
        <v>6</v>
      </c>
      <c r="D1525" s="47">
        <v>2</v>
      </c>
      <c r="E1525" s="51">
        <v>24</v>
      </c>
      <c r="F1525" s="47">
        <v>0</v>
      </c>
      <c r="G1525" s="47">
        <v>0</v>
      </c>
      <c r="H1525" s="47">
        <v>69</v>
      </c>
      <c r="I1525" s="66">
        <f t="shared" ref="I1525:I1528" si="128">H1525/(C1525-D1525)</f>
        <v>17.25</v>
      </c>
      <c r="J1525" s="56"/>
      <c r="K1525" s="56"/>
      <c r="L1525" s="56"/>
      <c r="M1525" s="47"/>
    </row>
    <row r="1526" spans="1:13" x14ac:dyDescent="0.2">
      <c r="A1526" s="55"/>
      <c r="B1526" s="56">
        <v>2012</v>
      </c>
      <c r="C1526" s="47">
        <v>7</v>
      </c>
      <c r="D1526" s="47">
        <v>0</v>
      </c>
      <c r="E1526" s="51">
        <v>53</v>
      </c>
      <c r="F1526" s="47">
        <v>1</v>
      </c>
      <c r="G1526" s="47">
        <v>0</v>
      </c>
      <c r="H1526" s="47">
        <v>74</v>
      </c>
      <c r="I1526" s="66">
        <f t="shared" si="128"/>
        <v>10.571428571428571</v>
      </c>
      <c r="J1526" s="56"/>
      <c r="K1526" s="56"/>
      <c r="L1526" s="56"/>
      <c r="M1526" s="47"/>
    </row>
    <row r="1527" spans="1:13" x14ac:dyDescent="0.2">
      <c r="A1527" s="55"/>
      <c r="B1527" s="56">
        <v>2013</v>
      </c>
      <c r="C1527" s="56">
        <v>11</v>
      </c>
      <c r="D1527" s="56">
        <v>1</v>
      </c>
      <c r="E1527" s="56">
        <v>88</v>
      </c>
      <c r="F1527" s="56">
        <v>1</v>
      </c>
      <c r="G1527" s="56">
        <v>0</v>
      </c>
      <c r="H1527" s="56">
        <v>214</v>
      </c>
      <c r="I1527" s="66">
        <f t="shared" si="128"/>
        <v>21.4</v>
      </c>
      <c r="J1527" s="56"/>
      <c r="K1527" s="56"/>
      <c r="L1527" s="56"/>
      <c r="M1527" s="47"/>
    </row>
    <row r="1528" spans="1:13" x14ac:dyDescent="0.2">
      <c r="A1528" s="55"/>
      <c r="B1528" s="56">
        <v>2014</v>
      </c>
      <c r="C1528" s="47">
        <v>13</v>
      </c>
      <c r="D1528" s="47">
        <v>4</v>
      </c>
      <c r="E1528" s="51" t="s">
        <v>1016</v>
      </c>
      <c r="F1528" s="51">
        <v>1</v>
      </c>
      <c r="G1528" s="51">
        <v>0</v>
      </c>
      <c r="H1528" s="47">
        <v>229</v>
      </c>
      <c r="I1528" s="66">
        <f t="shared" si="128"/>
        <v>25.444444444444443</v>
      </c>
      <c r="J1528" s="56"/>
      <c r="K1528" s="56"/>
      <c r="L1528" s="56"/>
    </row>
    <row r="1529" spans="1:13" x14ac:dyDescent="0.2">
      <c r="A1529" s="55"/>
      <c r="B1529" s="56">
        <v>2015</v>
      </c>
      <c r="C1529" s="51">
        <v>13</v>
      </c>
      <c r="D1529" s="51">
        <v>3</v>
      </c>
      <c r="E1529" s="51" t="s">
        <v>88</v>
      </c>
      <c r="F1529" s="51">
        <v>1</v>
      </c>
      <c r="G1529" s="51">
        <v>0</v>
      </c>
      <c r="H1529" s="51">
        <v>335</v>
      </c>
      <c r="I1529" s="66">
        <f>H1529/(C1529-D1529)</f>
        <v>33.5</v>
      </c>
      <c r="J1529" s="56"/>
      <c r="K1529" s="56"/>
      <c r="L1529" s="56"/>
      <c r="M1529" s="47"/>
    </row>
    <row r="1530" spans="1:13" x14ac:dyDescent="0.2">
      <c r="A1530" s="55"/>
      <c r="B1530" s="56">
        <v>2016</v>
      </c>
      <c r="C1530" s="51">
        <v>10</v>
      </c>
      <c r="D1530" s="51">
        <v>1</v>
      </c>
      <c r="E1530" s="51">
        <v>88</v>
      </c>
      <c r="F1530" s="51">
        <v>2</v>
      </c>
      <c r="G1530" s="51">
        <v>0</v>
      </c>
      <c r="H1530" s="51">
        <v>301</v>
      </c>
      <c r="I1530" s="66">
        <f>H1530/(C1530-D1530)</f>
        <v>33.444444444444443</v>
      </c>
      <c r="J1530" s="47"/>
      <c r="K1530" s="47"/>
      <c r="L1530" s="56">
        <v>13</v>
      </c>
    </row>
    <row r="1531" spans="1:13" x14ac:dyDescent="0.2">
      <c r="B1531" s="47">
        <v>2017</v>
      </c>
      <c r="C1531" s="60">
        <v>5</v>
      </c>
      <c r="D1531" s="60">
        <v>2</v>
      </c>
      <c r="E1531" s="51">
        <v>50</v>
      </c>
      <c r="F1531" s="60">
        <v>1</v>
      </c>
      <c r="G1531" s="60">
        <v>0</v>
      </c>
      <c r="H1531" s="60">
        <v>96</v>
      </c>
      <c r="I1531" s="62">
        <f t="shared" ref="I1531" si="129">H1531/(C1531-D1531)</f>
        <v>32</v>
      </c>
      <c r="J1531" s="70"/>
      <c r="K1531" s="47"/>
      <c r="L1531" s="47"/>
      <c r="M1531" s="47"/>
    </row>
    <row r="1532" spans="1:13" x14ac:dyDescent="0.2">
      <c r="B1532" s="47">
        <v>2018</v>
      </c>
      <c r="C1532" s="60">
        <v>3</v>
      </c>
      <c r="D1532" s="60">
        <v>2</v>
      </c>
      <c r="E1532" s="51" t="s">
        <v>332</v>
      </c>
      <c r="F1532" s="60">
        <v>0</v>
      </c>
      <c r="G1532" s="60">
        <v>0</v>
      </c>
      <c r="H1532" s="60">
        <v>88</v>
      </c>
      <c r="I1532" s="63">
        <f>H1532/(C1532-D1532)</f>
        <v>88</v>
      </c>
      <c r="J1532" s="70"/>
      <c r="K1532" s="47"/>
      <c r="L1532" s="47"/>
      <c r="M1532" s="47"/>
    </row>
    <row r="1533" spans="1:13" x14ac:dyDescent="0.2">
      <c r="B1533" s="51">
        <v>2019</v>
      </c>
      <c r="C1533" s="60">
        <v>3</v>
      </c>
      <c r="D1533" s="60">
        <v>3</v>
      </c>
      <c r="E1533" s="51" t="s">
        <v>1351</v>
      </c>
      <c r="F1533" s="60">
        <v>3</v>
      </c>
      <c r="G1533" s="60">
        <v>0</v>
      </c>
      <c r="H1533" s="60">
        <v>187</v>
      </c>
      <c r="I1533" s="61" t="s">
        <v>6</v>
      </c>
      <c r="J1533" s="70"/>
      <c r="K1533" s="47"/>
      <c r="L1533" s="47"/>
      <c r="M1533" s="47"/>
    </row>
    <row r="1534" spans="1:13" x14ac:dyDescent="0.2">
      <c r="B1534" s="72">
        <v>2021</v>
      </c>
      <c r="C1534" s="72">
        <v>1</v>
      </c>
      <c r="D1534" s="72">
        <v>0</v>
      </c>
      <c r="E1534" s="51">
        <v>17</v>
      </c>
      <c r="F1534" s="72">
        <v>0</v>
      </c>
      <c r="G1534" s="72">
        <v>0</v>
      </c>
      <c r="H1534" s="72">
        <v>17</v>
      </c>
      <c r="I1534" s="61">
        <v>17</v>
      </c>
      <c r="J1534" s="70"/>
      <c r="K1534" s="47"/>
      <c r="L1534" s="47"/>
      <c r="M1534" s="47"/>
    </row>
    <row r="1535" spans="1:13" x14ac:dyDescent="0.2">
      <c r="A1535" s="55"/>
      <c r="B1535" s="58" t="s">
        <v>8</v>
      </c>
      <c r="C1535" s="58">
        <f>SUM(C1524:C1534)</f>
        <v>76</v>
      </c>
      <c r="D1535" s="58">
        <f>SUM(D1524:D1534)</f>
        <v>20</v>
      </c>
      <c r="E1535" s="58">
        <v>88</v>
      </c>
      <c r="F1535" s="58">
        <f>SUM(F1524:F1534)</f>
        <v>11</v>
      </c>
      <c r="G1535" s="58">
        <f>SUM(G1524:G1534)</f>
        <v>0</v>
      </c>
      <c r="H1535" s="58">
        <f>SUM(H1524:H1534)</f>
        <v>1744</v>
      </c>
      <c r="I1535" s="67">
        <f>H1535/(C1535-D1535)</f>
        <v>31.142857142857142</v>
      </c>
      <c r="J1535" s="58"/>
      <c r="K1535" s="58"/>
      <c r="L1535" s="58"/>
    </row>
    <row r="1539" spans="1:1" x14ac:dyDescent="0.2">
      <c r="A1539" s="43"/>
    </row>
    <row r="1540" spans="1:1" x14ac:dyDescent="0.2">
      <c r="A1540" s="43"/>
    </row>
    <row r="1541" spans="1:1" x14ac:dyDescent="0.2">
      <c r="A1541" s="44"/>
    </row>
  </sheetData>
  <pageMargins left="0.7" right="0.7" top="0.75" bottom="0.75" header="0.3" footer="0.3"/>
  <pageSetup paperSize="9" orientation="portrait" r:id="rId1"/>
  <ignoredErrors>
    <ignoredError sqref="I869 I536 I963 I402 I1228 I1435 I1468 I725 I8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6"/>
  <sheetViews>
    <sheetView workbookViewId="0">
      <selection activeCell="D9" sqref="D9"/>
    </sheetView>
  </sheetViews>
  <sheetFormatPr defaultRowHeight="15" x14ac:dyDescent="0.25"/>
  <cols>
    <col min="1" max="1" width="6.42578125" bestFit="1" customWidth="1"/>
    <col min="2" max="2" width="18.7109375" bestFit="1" customWidth="1"/>
    <col min="3" max="3" width="2" bestFit="1" customWidth="1"/>
    <col min="4" max="4" width="26.7109375" bestFit="1" customWidth="1"/>
    <col min="5" max="5" width="7.7109375" bestFit="1" customWidth="1"/>
    <col min="6" max="6" width="7.140625" bestFit="1" customWidth="1"/>
    <col min="7" max="7" width="6.42578125" bestFit="1" customWidth="1"/>
  </cols>
  <sheetData>
    <row r="1" spans="1:7" ht="26.25" customHeight="1" x14ac:dyDescent="0.4">
      <c r="A1" s="115" t="s">
        <v>688</v>
      </c>
      <c r="B1" s="115"/>
      <c r="C1" s="115"/>
      <c r="D1" s="115"/>
      <c r="E1" s="115"/>
      <c r="F1" s="115"/>
      <c r="G1" s="115"/>
    </row>
    <row r="2" spans="1:7" ht="15" customHeight="1" x14ac:dyDescent="0.25">
      <c r="A2" s="116" t="s">
        <v>419</v>
      </c>
      <c r="B2" s="116"/>
      <c r="C2" s="116"/>
      <c r="D2" s="116"/>
      <c r="E2" s="116"/>
      <c r="F2" s="116"/>
      <c r="G2" s="116"/>
    </row>
    <row r="3" spans="1:7" x14ac:dyDescent="0.25">
      <c r="A3" s="116"/>
      <c r="B3" s="116"/>
      <c r="C3" s="116"/>
      <c r="D3" s="116"/>
      <c r="E3" s="116"/>
      <c r="F3" s="116"/>
      <c r="G3" s="116"/>
    </row>
    <row r="4" spans="1:7" x14ac:dyDescent="0.25">
      <c r="A4" s="4" t="s">
        <v>689</v>
      </c>
      <c r="B4" s="117" t="s">
        <v>672</v>
      </c>
      <c r="C4" s="117" t="s">
        <v>420</v>
      </c>
      <c r="D4" s="117"/>
      <c r="E4" s="117"/>
      <c r="F4" s="118" t="s">
        <v>421</v>
      </c>
      <c r="G4" s="4" t="s">
        <v>422</v>
      </c>
    </row>
    <row r="5" spans="1:7" x14ac:dyDescent="0.25">
      <c r="A5" s="4" t="s">
        <v>423</v>
      </c>
      <c r="B5" s="117"/>
      <c r="C5" s="117"/>
      <c r="D5" s="117"/>
      <c r="E5" s="117"/>
      <c r="F5" s="118"/>
      <c r="G5" s="4" t="s">
        <v>423</v>
      </c>
    </row>
    <row r="6" spans="1:7" x14ac:dyDescent="0.25">
      <c r="A6" s="3"/>
      <c r="E6" s="3"/>
      <c r="F6" s="3"/>
      <c r="G6" s="3"/>
    </row>
    <row r="7" spans="1:7" x14ac:dyDescent="0.25">
      <c r="A7" s="3">
        <v>1</v>
      </c>
      <c r="B7" t="s">
        <v>47</v>
      </c>
      <c r="C7" t="s">
        <v>151</v>
      </c>
      <c r="D7" t="s">
        <v>174</v>
      </c>
      <c r="E7" s="3" t="s">
        <v>157</v>
      </c>
      <c r="F7" s="3" t="s">
        <v>384</v>
      </c>
      <c r="G7" s="3">
        <v>1</v>
      </c>
    </row>
    <row r="8" spans="1:7" x14ac:dyDescent="0.25">
      <c r="A8" s="3">
        <v>2</v>
      </c>
      <c r="B8" t="s">
        <v>489</v>
      </c>
      <c r="C8" t="s">
        <v>151</v>
      </c>
      <c r="D8" t="s">
        <v>174</v>
      </c>
      <c r="E8" s="3" t="s">
        <v>157</v>
      </c>
      <c r="F8" s="3" t="s">
        <v>384</v>
      </c>
      <c r="G8" s="3">
        <v>1</v>
      </c>
    </row>
    <row r="9" spans="1:7" x14ac:dyDescent="0.25">
      <c r="A9" s="3">
        <v>3</v>
      </c>
      <c r="B9" t="s">
        <v>55</v>
      </c>
      <c r="C9" t="s">
        <v>151</v>
      </c>
      <c r="D9" t="s">
        <v>174</v>
      </c>
      <c r="E9" s="3" t="s">
        <v>157</v>
      </c>
      <c r="F9" s="3" t="s">
        <v>384</v>
      </c>
      <c r="G9" s="3">
        <v>1</v>
      </c>
    </row>
    <row r="10" spans="1:7" x14ac:dyDescent="0.25">
      <c r="A10" s="3">
        <v>4</v>
      </c>
      <c r="B10" t="s">
        <v>501</v>
      </c>
      <c r="C10" t="s">
        <v>151</v>
      </c>
      <c r="D10" t="s">
        <v>174</v>
      </c>
      <c r="E10" s="3" t="s">
        <v>157</v>
      </c>
      <c r="F10" s="3" t="s">
        <v>384</v>
      </c>
      <c r="G10" s="3">
        <v>1</v>
      </c>
    </row>
    <row r="11" spans="1:7" x14ac:dyDescent="0.25">
      <c r="A11" s="3">
        <v>5</v>
      </c>
      <c r="B11" t="s">
        <v>521</v>
      </c>
      <c r="C11" t="s">
        <v>151</v>
      </c>
      <c r="D11" t="s">
        <v>174</v>
      </c>
      <c r="E11" s="3" t="s">
        <v>157</v>
      </c>
      <c r="F11" s="3" t="s">
        <v>384</v>
      </c>
      <c r="G11" s="3">
        <v>1</v>
      </c>
    </row>
    <row r="12" spans="1:7" x14ac:dyDescent="0.25">
      <c r="A12" s="3">
        <v>6</v>
      </c>
      <c r="B12" t="s">
        <v>107</v>
      </c>
      <c r="C12" t="s">
        <v>151</v>
      </c>
      <c r="D12" t="s">
        <v>174</v>
      </c>
      <c r="E12" s="3" t="s">
        <v>157</v>
      </c>
      <c r="F12" s="3" t="s">
        <v>384</v>
      </c>
      <c r="G12" s="3">
        <v>1</v>
      </c>
    </row>
    <row r="13" spans="1:7" x14ac:dyDescent="0.25">
      <c r="A13" s="3">
        <v>7</v>
      </c>
      <c r="B13" t="s">
        <v>576</v>
      </c>
      <c r="C13" t="s">
        <v>151</v>
      </c>
      <c r="D13" t="s">
        <v>174</v>
      </c>
      <c r="E13" s="3" t="s">
        <v>157</v>
      </c>
      <c r="F13" s="3" t="s">
        <v>384</v>
      </c>
      <c r="G13" s="3">
        <v>1</v>
      </c>
    </row>
    <row r="14" spans="1:7" x14ac:dyDescent="0.25">
      <c r="A14" s="3">
        <v>8</v>
      </c>
      <c r="B14" t="s">
        <v>120</v>
      </c>
      <c r="C14" t="s">
        <v>151</v>
      </c>
      <c r="D14" t="s">
        <v>174</v>
      </c>
      <c r="E14" s="3" t="s">
        <v>157</v>
      </c>
      <c r="F14" s="3" t="s">
        <v>384</v>
      </c>
      <c r="G14" s="3">
        <v>1</v>
      </c>
    </row>
    <row r="15" spans="1:7" x14ac:dyDescent="0.25">
      <c r="A15" s="3">
        <v>9</v>
      </c>
      <c r="B15" t="s">
        <v>581</v>
      </c>
      <c r="C15" t="s">
        <v>151</v>
      </c>
      <c r="D15" t="s">
        <v>174</v>
      </c>
      <c r="E15" s="3" t="s">
        <v>157</v>
      </c>
      <c r="F15" s="3" t="s">
        <v>384</v>
      </c>
      <c r="G15" s="3">
        <v>1</v>
      </c>
    </row>
    <row r="16" spans="1:7" x14ac:dyDescent="0.25">
      <c r="A16" s="3">
        <v>10</v>
      </c>
      <c r="B16" t="s">
        <v>595</v>
      </c>
      <c r="C16" t="s">
        <v>151</v>
      </c>
      <c r="D16" t="s">
        <v>174</v>
      </c>
      <c r="E16" s="3" t="s">
        <v>157</v>
      </c>
      <c r="F16" s="3" t="s">
        <v>384</v>
      </c>
      <c r="G16" s="3">
        <v>1</v>
      </c>
    </row>
    <row r="17" spans="1:7" x14ac:dyDescent="0.25">
      <c r="A17" s="3">
        <v>11</v>
      </c>
      <c r="B17" t="s">
        <v>148</v>
      </c>
      <c r="C17" t="s">
        <v>151</v>
      </c>
      <c r="D17" t="s">
        <v>174</v>
      </c>
      <c r="E17" s="3" t="s">
        <v>157</v>
      </c>
      <c r="F17" s="3" t="s">
        <v>384</v>
      </c>
      <c r="G17" s="3">
        <v>1</v>
      </c>
    </row>
    <row r="18" spans="1:7" x14ac:dyDescent="0.25">
      <c r="A18" s="3">
        <v>12</v>
      </c>
      <c r="B18" t="s">
        <v>110</v>
      </c>
      <c r="C18" t="s">
        <v>151</v>
      </c>
      <c r="D18" t="s">
        <v>198</v>
      </c>
      <c r="E18" s="3" t="s">
        <v>152</v>
      </c>
      <c r="F18" s="3" t="s">
        <v>690</v>
      </c>
      <c r="G18" s="3">
        <v>2</v>
      </c>
    </row>
    <row r="19" spans="1:7" x14ac:dyDescent="0.25">
      <c r="A19" s="3">
        <v>13</v>
      </c>
      <c r="B19" t="s">
        <v>513</v>
      </c>
      <c r="C19" t="s">
        <v>151</v>
      </c>
      <c r="D19" t="s">
        <v>198</v>
      </c>
      <c r="E19" s="3" t="s">
        <v>152</v>
      </c>
      <c r="F19" s="3" t="s">
        <v>690</v>
      </c>
      <c r="G19" s="3">
        <v>2</v>
      </c>
    </row>
    <row r="20" spans="1:7" x14ac:dyDescent="0.25">
      <c r="A20" s="3">
        <v>14</v>
      </c>
      <c r="B20" t="s">
        <v>484</v>
      </c>
      <c r="C20" t="s">
        <v>151</v>
      </c>
      <c r="D20" t="s">
        <v>291</v>
      </c>
      <c r="E20" s="3" t="s">
        <v>157</v>
      </c>
      <c r="F20" s="3" t="s">
        <v>292</v>
      </c>
      <c r="G20" s="3">
        <v>3</v>
      </c>
    </row>
    <row r="21" spans="1:7" x14ac:dyDescent="0.25">
      <c r="A21" s="3">
        <v>15</v>
      </c>
      <c r="B21" t="s">
        <v>50</v>
      </c>
      <c r="C21" t="s">
        <v>151</v>
      </c>
      <c r="D21" t="s">
        <v>291</v>
      </c>
      <c r="E21" s="3" t="s">
        <v>157</v>
      </c>
      <c r="F21" s="3" t="s">
        <v>292</v>
      </c>
      <c r="G21" s="3">
        <v>3</v>
      </c>
    </row>
    <row r="22" spans="1:7" x14ac:dyDescent="0.25">
      <c r="A22" s="3">
        <v>16</v>
      </c>
      <c r="B22" t="s">
        <v>59</v>
      </c>
      <c r="C22" t="s">
        <v>151</v>
      </c>
      <c r="D22" t="s">
        <v>291</v>
      </c>
      <c r="E22" s="3" t="s">
        <v>157</v>
      </c>
      <c r="F22" s="3" t="s">
        <v>292</v>
      </c>
      <c r="G22" s="3">
        <v>3</v>
      </c>
    </row>
    <row r="23" spans="1:7" x14ac:dyDescent="0.25">
      <c r="A23" s="3">
        <v>17</v>
      </c>
      <c r="B23" t="s">
        <v>516</v>
      </c>
      <c r="C23" t="s">
        <v>151</v>
      </c>
      <c r="D23" t="s">
        <v>291</v>
      </c>
      <c r="E23" s="3" t="s">
        <v>157</v>
      </c>
      <c r="F23" s="3" t="s">
        <v>292</v>
      </c>
      <c r="G23" s="3">
        <v>3</v>
      </c>
    </row>
    <row r="24" spans="1:7" x14ac:dyDescent="0.25">
      <c r="A24" s="3">
        <v>18</v>
      </c>
      <c r="B24" t="s">
        <v>133</v>
      </c>
      <c r="C24" t="s">
        <v>151</v>
      </c>
      <c r="D24" t="s">
        <v>291</v>
      </c>
      <c r="E24" s="3" t="s">
        <v>157</v>
      </c>
      <c r="F24" s="3" t="s">
        <v>292</v>
      </c>
      <c r="G24" s="3">
        <v>3</v>
      </c>
    </row>
    <row r="25" spans="1:7" x14ac:dyDescent="0.25">
      <c r="A25" s="3">
        <v>19</v>
      </c>
      <c r="B25" t="s">
        <v>81</v>
      </c>
      <c r="C25" t="s">
        <v>151</v>
      </c>
      <c r="D25" t="s">
        <v>176</v>
      </c>
      <c r="E25" s="3" t="s">
        <v>152</v>
      </c>
      <c r="F25" s="3" t="s">
        <v>319</v>
      </c>
      <c r="G25" s="3">
        <v>4</v>
      </c>
    </row>
    <row r="26" spans="1:7" x14ac:dyDescent="0.25">
      <c r="A26" s="3">
        <v>20</v>
      </c>
      <c r="B26" t="s">
        <v>573</v>
      </c>
      <c r="C26" t="s">
        <v>151</v>
      </c>
      <c r="D26" t="s">
        <v>176</v>
      </c>
      <c r="E26" s="3" t="s">
        <v>152</v>
      </c>
      <c r="F26" s="3" t="s">
        <v>319</v>
      </c>
      <c r="G26" s="3">
        <v>4</v>
      </c>
    </row>
    <row r="27" spans="1:7" x14ac:dyDescent="0.25">
      <c r="A27" s="3">
        <v>21</v>
      </c>
      <c r="B27" t="s">
        <v>121</v>
      </c>
      <c r="C27" t="s">
        <v>151</v>
      </c>
      <c r="D27" t="s">
        <v>176</v>
      </c>
      <c r="E27" s="3" t="s">
        <v>152</v>
      </c>
      <c r="F27" s="3" t="s">
        <v>319</v>
      </c>
      <c r="G27" s="3">
        <v>4</v>
      </c>
    </row>
    <row r="28" spans="1:7" x14ac:dyDescent="0.25">
      <c r="A28" s="3">
        <v>22</v>
      </c>
      <c r="B28" t="s">
        <v>114</v>
      </c>
      <c r="C28" t="s">
        <v>151</v>
      </c>
      <c r="D28" t="s">
        <v>691</v>
      </c>
      <c r="E28" s="3" t="s">
        <v>157</v>
      </c>
      <c r="F28" s="3" t="s">
        <v>404</v>
      </c>
      <c r="G28" s="3">
        <v>6</v>
      </c>
    </row>
    <row r="29" spans="1:7" x14ac:dyDescent="0.25">
      <c r="A29" s="3">
        <v>23</v>
      </c>
      <c r="B29" t="s">
        <v>19</v>
      </c>
      <c r="C29" t="s">
        <v>151</v>
      </c>
      <c r="D29" t="s">
        <v>257</v>
      </c>
      <c r="E29" s="3" t="s">
        <v>157</v>
      </c>
      <c r="F29" s="3" t="s">
        <v>414</v>
      </c>
      <c r="G29" s="3">
        <v>7</v>
      </c>
    </row>
    <row r="30" spans="1:7" x14ac:dyDescent="0.25">
      <c r="A30" s="3">
        <v>24</v>
      </c>
      <c r="B30" t="s">
        <v>103</v>
      </c>
      <c r="C30" t="s">
        <v>151</v>
      </c>
      <c r="D30" t="s">
        <v>257</v>
      </c>
      <c r="E30" s="3" t="s">
        <v>157</v>
      </c>
      <c r="F30" s="3" t="s">
        <v>414</v>
      </c>
      <c r="G30" s="3">
        <v>7</v>
      </c>
    </row>
    <row r="31" spans="1:7" x14ac:dyDescent="0.25">
      <c r="A31" s="3">
        <v>25</v>
      </c>
      <c r="B31" t="s">
        <v>127</v>
      </c>
      <c r="C31" t="s">
        <v>151</v>
      </c>
      <c r="D31" t="s">
        <v>223</v>
      </c>
      <c r="E31" s="3" t="s">
        <v>152</v>
      </c>
      <c r="F31" s="3" t="s">
        <v>370</v>
      </c>
      <c r="G31" s="3">
        <v>8</v>
      </c>
    </row>
    <row r="32" spans="1:7" x14ac:dyDescent="0.25">
      <c r="A32" s="3">
        <v>26</v>
      </c>
      <c r="B32" t="s">
        <v>69</v>
      </c>
      <c r="C32" t="s">
        <v>151</v>
      </c>
      <c r="D32" t="s">
        <v>174</v>
      </c>
      <c r="E32" s="3" t="s">
        <v>152</v>
      </c>
      <c r="F32" s="3" t="s">
        <v>175</v>
      </c>
      <c r="G32" s="3">
        <v>9</v>
      </c>
    </row>
    <row r="33" spans="1:7" x14ac:dyDescent="0.25">
      <c r="A33" s="3">
        <v>27</v>
      </c>
      <c r="B33" t="s">
        <v>140</v>
      </c>
      <c r="C33" t="s">
        <v>151</v>
      </c>
      <c r="D33" t="s">
        <v>174</v>
      </c>
      <c r="E33" s="3" t="s">
        <v>152</v>
      </c>
      <c r="F33" s="3" t="s">
        <v>175</v>
      </c>
      <c r="G33" s="3">
        <v>9</v>
      </c>
    </row>
    <row r="34" spans="1:7" x14ac:dyDescent="0.25">
      <c r="A34" s="3">
        <v>28</v>
      </c>
      <c r="B34" t="s">
        <v>56</v>
      </c>
      <c r="C34" t="s">
        <v>151</v>
      </c>
      <c r="D34" t="s">
        <v>198</v>
      </c>
      <c r="E34" s="3" t="s">
        <v>157</v>
      </c>
      <c r="F34" s="3" t="s">
        <v>403</v>
      </c>
      <c r="G34" s="3">
        <v>10</v>
      </c>
    </row>
    <row r="35" spans="1:7" x14ac:dyDescent="0.25">
      <c r="A35" s="3">
        <v>29</v>
      </c>
      <c r="B35" t="s">
        <v>580</v>
      </c>
      <c r="C35" t="s">
        <v>151</v>
      </c>
      <c r="D35" t="s">
        <v>291</v>
      </c>
      <c r="E35" s="3" t="s">
        <v>152</v>
      </c>
      <c r="F35" s="3" t="s">
        <v>424</v>
      </c>
      <c r="G35" s="3">
        <v>11</v>
      </c>
    </row>
    <row r="36" spans="1:7" x14ac:dyDescent="0.25">
      <c r="A36" s="3">
        <v>30</v>
      </c>
      <c r="B36" t="s">
        <v>142</v>
      </c>
      <c r="C36" t="s">
        <v>151</v>
      </c>
      <c r="D36" t="s">
        <v>291</v>
      </c>
      <c r="E36" s="3" t="s">
        <v>152</v>
      </c>
      <c r="F36" s="3" t="s">
        <v>424</v>
      </c>
      <c r="G36" s="3">
        <v>11</v>
      </c>
    </row>
    <row r="37" spans="1:7" x14ac:dyDescent="0.25">
      <c r="A37" s="3">
        <v>31</v>
      </c>
      <c r="B37" t="s">
        <v>136</v>
      </c>
      <c r="C37" t="s">
        <v>151</v>
      </c>
      <c r="D37" t="s">
        <v>176</v>
      </c>
      <c r="E37" s="3" t="s">
        <v>157</v>
      </c>
      <c r="F37" s="3" t="s">
        <v>268</v>
      </c>
      <c r="G37" s="3">
        <v>12</v>
      </c>
    </row>
    <row r="38" spans="1:7" x14ac:dyDescent="0.25">
      <c r="A38" s="3">
        <v>32</v>
      </c>
      <c r="B38" t="s">
        <v>602</v>
      </c>
      <c r="C38" t="s">
        <v>151</v>
      </c>
      <c r="D38" t="s">
        <v>252</v>
      </c>
      <c r="E38" s="3" t="s">
        <v>152</v>
      </c>
      <c r="F38" s="3" t="s">
        <v>313</v>
      </c>
      <c r="G38" s="3">
        <v>13</v>
      </c>
    </row>
    <row r="39" spans="1:7" x14ac:dyDescent="0.25">
      <c r="A39" s="3">
        <v>33</v>
      </c>
      <c r="B39" t="s">
        <v>62</v>
      </c>
      <c r="C39" t="s">
        <v>151</v>
      </c>
      <c r="D39" t="s">
        <v>691</v>
      </c>
      <c r="E39" s="3" t="s">
        <v>152</v>
      </c>
      <c r="F39" s="3" t="s">
        <v>283</v>
      </c>
      <c r="G39" s="3">
        <v>14</v>
      </c>
    </row>
    <row r="40" spans="1:7" x14ac:dyDescent="0.25">
      <c r="A40" s="3">
        <v>34</v>
      </c>
      <c r="B40" t="s">
        <v>563</v>
      </c>
      <c r="C40" t="s">
        <v>151</v>
      </c>
      <c r="D40" t="s">
        <v>691</v>
      </c>
      <c r="E40" s="3" t="s">
        <v>152</v>
      </c>
      <c r="F40" s="3" t="s">
        <v>283</v>
      </c>
      <c r="G40" s="3">
        <v>14</v>
      </c>
    </row>
    <row r="41" spans="1:7" x14ac:dyDescent="0.25">
      <c r="A41" s="3">
        <v>35</v>
      </c>
      <c r="B41" t="s">
        <v>115</v>
      </c>
      <c r="C41" t="s">
        <v>151</v>
      </c>
      <c r="D41" t="s">
        <v>179</v>
      </c>
      <c r="E41" s="3" t="s">
        <v>157</v>
      </c>
      <c r="F41" s="3" t="s">
        <v>305</v>
      </c>
      <c r="G41" s="3">
        <v>15</v>
      </c>
    </row>
    <row r="42" spans="1:7" x14ac:dyDescent="0.25">
      <c r="A42" s="3">
        <v>36</v>
      </c>
      <c r="B42" t="s">
        <v>534</v>
      </c>
      <c r="C42" t="s">
        <v>151</v>
      </c>
      <c r="D42" t="s">
        <v>257</v>
      </c>
      <c r="E42" s="3" t="s">
        <v>152</v>
      </c>
      <c r="F42" s="3" t="s">
        <v>669</v>
      </c>
      <c r="G42" s="3">
        <v>16</v>
      </c>
    </row>
    <row r="43" spans="1:7" x14ac:dyDescent="0.25">
      <c r="A43" s="3">
        <v>37</v>
      </c>
      <c r="B43" t="s">
        <v>40</v>
      </c>
      <c r="C43" t="s">
        <v>151</v>
      </c>
      <c r="D43" t="s">
        <v>167</v>
      </c>
      <c r="E43" s="3" t="s">
        <v>152</v>
      </c>
      <c r="F43" s="3" t="s">
        <v>228</v>
      </c>
      <c r="G43" s="3">
        <v>19</v>
      </c>
    </row>
    <row r="44" spans="1:7" x14ac:dyDescent="0.25">
      <c r="A44" s="3">
        <v>38</v>
      </c>
      <c r="B44" t="s">
        <v>500</v>
      </c>
      <c r="C44" t="s">
        <v>151</v>
      </c>
      <c r="D44" t="s">
        <v>174</v>
      </c>
      <c r="E44" s="3" t="s">
        <v>157</v>
      </c>
      <c r="F44" s="3" t="s">
        <v>692</v>
      </c>
      <c r="G44" s="3">
        <v>20</v>
      </c>
    </row>
    <row r="45" spans="1:7" x14ac:dyDescent="0.25">
      <c r="A45" s="3">
        <v>39</v>
      </c>
      <c r="B45" t="s">
        <v>520</v>
      </c>
      <c r="C45" t="s">
        <v>151</v>
      </c>
      <c r="D45" t="s">
        <v>174</v>
      </c>
      <c r="E45" s="3" t="s">
        <v>157</v>
      </c>
      <c r="F45" s="3" t="s">
        <v>692</v>
      </c>
      <c r="G45" s="3">
        <v>20</v>
      </c>
    </row>
    <row r="46" spans="1:7" x14ac:dyDescent="0.25">
      <c r="A46" s="3">
        <v>40</v>
      </c>
      <c r="B46" t="s">
        <v>102</v>
      </c>
      <c r="C46" t="s">
        <v>151</v>
      </c>
      <c r="D46" t="s">
        <v>691</v>
      </c>
      <c r="E46" s="3" t="s">
        <v>152</v>
      </c>
      <c r="F46" s="3" t="s">
        <v>314</v>
      </c>
      <c r="G46" s="3">
        <v>21</v>
      </c>
    </row>
    <row r="47" spans="1:7" x14ac:dyDescent="0.25">
      <c r="A47" s="3">
        <v>41</v>
      </c>
      <c r="B47" t="s">
        <v>36</v>
      </c>
      <c r="C47" t="s">
        <v>151</v>
      </c>
      <c r="D47" t="s">
        <v>223</v>
      </c>
      <c r="E47" s="3" t="s">
        <v>152</v>
      </c>
      <c r="F47" s="3" t="s">
        <v>427</v>
      </c>
      <c r="G47" s="3">
        <v>23</v>
      </c>
    </row>
    <row r="48" spans="1:7" x14ac:dyDescent="0.25">
      <c r="A48" s="3">
        <v>42</v>
      </c>
      <c r="B48" t="s">
        <v>547</v>
      </c>
      <c r="C48" t="s">
        <v>151</v>
      </c>
      <c r="D48" t="s">
        <v>242</v>
      </c>
      <c r="E48" s="3" t="s">
        <v>157</v>
      </c>
      <c r="F48" s="3" t="s">
        <v>693</v>
      </c>
      <c r="G48" s="3">
        <v>24</v>
      </c>
    </row>
    <row r="49" spans="1:7" x14ac:dyDescent="0.25">
      <c r="A49" s="3">
        <v>43</v>
      </c>
      <c r="B49" t="s">
        <v>486</v>
      </c>
      <c r="C49" t="s">
        <v>151</v>
      </c>
      <c r="D49" t="s">
        <v>291</v>
      </c>
      <c r="E49" s="3" t="s">
        <v>157</v>
      </c>
      <c r="F49" s="3" t="s">
        <v>661</v>
      </c>
      <c r="G49" s="3">
        <v>25</v>
      </c>
    </row>
    <row r="50" spans="1:7" x14ac:dyDescent="0.25">
      <c r="A50" s="3">
        <v>44</v>
      </c>
      <c r="B50" t="s">
        <v>512</v>
      </c>
      <c r="C50" t="s">
        <v>151</v>
      </c>
      <c r="D50" t="s">
        <v>291</v>
      </c>
      <c r="E50" s="3" t="s">
        <v>157</v>
      </c>
      <c r="F50" s="3" t="s">
        <v>661</v>
      </c>
      <c r="G50" s="3">
        <v>25</v>
      </c>
    </row>
    <row r="51" spans="1:7" x14ac:dyDescent="0.25">
      <c r="A51" s="3">
        <v>45</v>
      </c>
      <c r="B51" t="s">
        <v>98</v>
      </c>
      <c r="C51" t="s">
        <v>151</v>
      </c>
      <c r="D51" t="s">
        <v>291</v>
      </c>
      <c r="E51" s="3" t="s">
        <v>157</v>
      </c>
      <c r="F51" s="3" t="s">
        <v>661</v>
      </c>
      <c r="G51" s="3">
        <v>25</v>
      </c>
    </row>
    <row r="52" spans="1:7" x14ac:dyDescent="0.25">
      <c r="A52" s="3">
        <v>46</v>
      </c>
      <c r="B52" t="s">
        <v>560</v>
      </c>
      <c r="C52" t="s">
        <v>151</v>
      </c>
      <c r="D52" t="s">
        <v>176</v>
      </c>
      <c r="E52" s="3" t="s">
        <v>152</v>
      </c>
      <c r="F52" s="3" t="s">
        <v>181</v>
      </c>
      <c r="G52" s="3">
        <v>29</v>
      </c>
    </row>
    <row r="53" spans="1:7" x14ac:dyDescent="0.25">
      <c r="A53" s="3">
        <v>47</v>
      </c>
      <c r="B53" t="s">
        <v>597</v>
      </c>
      <c r="C53" t="s">
        <v>151</v>
      </c>
      <c r="D53" t="s">
        <v>176</v>
      </c>
      <c r="E53" s="3" t="s">
        <v>152</v>
      </c>
      <c r="F53" s="3" t="s">
        <v>181</v>
      </c>
      <c r="G53" s="3">
        <v>29</v>
      </c>
    </row>
    <row r="54" spans="1:7" x14ac:dyDescent="0.25">
      <c r="A54" s="3">
        <v>48</v>
      </c>
      <c r="B54" t="s">
        <v>479</v>
      </c>
      <c r="C54" t="s">
        <v>151</v>
      </c>
      <c r="D54" t="s">
        <v>172</v>
      </c>
      <c r="E54" s="3" t="s">
        <v>152</v>
      </c>
      <c r="F54" s="3" t="s">
        <v>367</v>
      </c>
      <c r="G54" s="3">
        <v>33</v>
      </c>
    </row>
    <row r="55" spans="1:7" x14ac:dyDescent="0.25">
      <c r="A55" s="3">
        <v>49</v>
      </c>
      <c r="B55" t="s">
        <v>473</v>
      </c>
      <c r="C55" t="s">
        <v>151</v>
      </c>
      <c r="D55" t="s">
        <v>291</v>
      </c>
      <c r="E55" s="3" t="s">
        <v>152</v>
      </c>
      <c r="F55" s="3" t="s">
        <v>391</v>
      </c>
      <c r="G55" s="3">
        <v>36</v>
      </c>
    </row>
    <row r="56" spans="1:7" x14ac:dyDescent="0.25">
      <c r="A56" s="3">
        <v>50</v>
      </c>
      <c r="B56" t="s">
        <v>471</v>
      </c>
      <c r="C56" t="s">
        <v>151</v>
      </c>
      <c r="D56" t="s">
        <v>291</v>
      </c>
      <c r="E56" s="3" t="s">
        <v>152</v>
      </c>
      <c r="F56" s="3" t="s">
        <v>391</v>
      </c>
      <c r="G56" s="3">
        <v>36</v>
      </c>
    </row>
    <row r="57" spans="1:7" x14ac:dyDescent="0.25">
      <c r="A57" s="3">
        <v>51</v>
      </c>
      <c r="B57" t="s">
        <v>545</v>
      </c>
      <c r="C57" t="s">
        <v>151</v>
      </c>
      <c r="D57" t="s">
        <v>291</v>
      </c>
      <c r="E57" s="3" t="s">
        <v>152</v>
      </c>
      <c r="F57" s="3" t="s">
        <v>391</v>
      </c>
      <c r="G57" s="3">
        <v>36</v>
      </c>
    </row>
    <row r="58" spans="1:7" x14ac:dyDescent="0.25">
      <c r="A58" s="3">
        <v>52</v>
      </c>
      <c r="B58" t="s">
        <v>546</v>
      </c>
      <c r="C58" t="s">
        <v>151</v>
      </c>
      <c r="D58" t="s">
        <v>291</v>
      </c>
      <c r="E58" s="3" t="s">
        <v>152</v>
      </c>
      <c r="F58" s="3" t="s">
        <v>391</v>
      </c>
      <c r="G58" s="3">
        <v>36</v>
      </c>
    </row>
    <row r="59" spans="1:7" x14ac:dyDescent="0.25">
      <c r="A59" s="3">
        <v>53</v>
      </c>
      <c r="B59" t="s">
        <v>528</v>
      </c>
      <c r="C59" t="s">
        <v>151</v>
      </c>
      <c r="D59" t="s">
        <v>291</v>
      </c>
      <c r="E59" s="3" t="s">
        <v>152</v>
      </c>
      <c r="F59" s="3" t="s">
        <v>391</v>
      </c>
      <c r="G59" s="3">
        <v>36</v>
      </c>
    </row>
    <row r="60" spans="1:7" x14ac:dyDescent="0.25">
      <c r="A60" s="3">
        <v>54</v>
      </c>
      <c r="B60" t="s">
        <v>14</v>
      </c>
      <c r="C60" t="s">
        <v>151</v>
      </c>
      <c r="D60" t="s">
        <v>170</v>
      </c>
      <c r="E60" s="3" t="s">
        <v>157</v>
      </c>
      <c r="F60" s="3" t="s">
        <v>356</v>
      </c>
      <c r="G60" s="3">
        <v>40</v>
      </c>
    </row>
    <row r="61" spans="1:7" x14ac:dyDescent="0.25">
      <c r="A61" s="3">
        <v>55</v>
      </c>
      <c r="B61" t="s">
        <v>566</v>
      </c>
      <c r="C61" t="s">
        <v>151</v>
      </c>
      <c r="D61" t="s">
        <v>170</v>
      </c>
      <c r="E61" s="3" t="s">
        <v>157</v>
      </c>
      <c r="F61" s="3" t="s">
        <v>356</v>
      </c>
      <c r="G61" s="3">
        <v>40</v>
      </c>
    </row>
    <row r="62" spans="1:7" x14ac:dyDescent="0.25">
      <c r="A62" s="3">
        <v>56</v>
      </c>
      <c r="B62" t="s">
        <v>577</v>
      </c>
      <c r="C62" t="s">
        <v>151</v>
      </c>
      <c r="D62" t="s">
        <v>203</v>
      </c>
      <c r="E62" s="3" t="s">
        <v>157</v>
      </c>
      <c r="F62" s="3" t="s">
        <v>274</v>
      </c>
      <c r="G62" s="3">
        <v>42</v>
      </c>
    </row>
    <row r="63" spans="1:7" x14ac:dyDescent="0.25">
      <c r="A63" s="3">
        <v>57</v>
      </c>
      <c r="B63" t="s">
        <v>135</v>
      </c>
      <c r="C63" t="s">
        <v>151</v>
      </c>
      <c r="D63" t="s">
        <v>197</v>
      </c>
      <c r="E63" s="3" t="s">
        <v>152</v>
      </c>
      <c r="F63" s="3" t="s">
        <v>694</v>
      </c>
      <c r="G63" s="3">
        <v>43</v>
      </c>
    </row>
    <row r="64" spans="1:7" x14ac:dyDescent="0.25">
      <c r="A64" s="3">
        <v>58</v>
      </c>
      <c r="B64" t="s">
        <v>511</v>
      </c>
      <c r="C64" t="s">
        <v>151</v>
      </c>
      <c r="D64" t="s">
        <v>255</v>
      </c>
      <c r="E64" s="3" t="s">
        <v>152</v>
      </c>
      <c r="F64" s="3" t="s">
        <v>695</v>
      </c>
      <c r="G64" s="3">
        <v>44</v>
      </c>
    </row>
    <row r="65" spans="1:7" x14ac:dyDescent="0.25">
      <c r="A65" s="3">
        <v>59</v>
      </c>
      <c r="B65" t="s">
        <v>29</v>
      </c>
      <c r="C65" t="s">
        <v>151</v>
      </c>
      <c r="D65" t="s">
        <v>156</v>
      </c>
      <c r="E65" s="3" t="s">
        <v>157</v>
      </c>
      <c r="F65" s="3" t="s">
        <v>685</v>
      </c>
      <c r="G65" s="3">
        <v>46</v>
      </c>
    </row>
    <row r="66" spans="1:7" x14ac:dyDescent="0.25">
      <c r="A66" s="3">
        <v>60</v>
      </c>
      <c r="B66" t="s">
        <v>101</v>
      </c>
      <c r="C66" t="s">
        <v>151</v>
      </c>
      <c r="D66" t="s">
        <v>273</v>
      </c>
      <c r="E66" s="3" t="s">
        <v>157</v>
      </c>
      <c r="F66" s="3" t="s">
        <v>451</v>
      </c>
      <c r="G66" s="3">
        <v>49</v>
      </c>
    </row>
    <row r="67" spans="1:7" x14ac:dyDescent="0.25">
      <c r="A67" s="3">
        <v>61</v>
      </c>
      <c r="B67" t="s">
        <v>592</v>
      </c>
      <c r="C67" t="s">
        <v>151</v>
      </c>
      <c r="D67" t="s">
        <v>273</v>
      </c>
      <c r="E67" s="3" t="s">
        <v>157</v>
      </c>
      <c r="F67" s="3" t="s">
        <v>451</v>
      </c>
      <c r="G67" s="3">
        <v>49</v>
      </c>
    </row>
    <row r="68" spans="1:7" x14ac:dyDescent="0.25">
      <c r="A68" s="3">
        <v>62</v>
      </c>
      <c r="B68" t="s">
        <v>585</v>
      </c>
      <c r="C68" t="s">
        <v>151</v>
      </c>
      <c r="D68" t="s">
        <v>210</v>
      </c>
      <c r="E68" s="3" t="s">
        <v>157</v>
      </c>
      <c r="F68" s="3" t="s">
        <v>368</v>
      </c>
      <c r="G68" s="3">
        <v>51</v>
      </c>
    </row>
    <row r="69" spans="1:7" x14ac:dyDescent="0.25">
      <c r="A69" s="3">
        <v>63</v>
      </c>
      <c r="B69" t="s">
        <v>542</v>
      </c>
      <c r="C69" t="s">
        <v>151</v>
      </c>
      <c r="D69" t="s">
        <v>203</v>
      </c>
      <c r="E69" s="3" t="s">
        <v>152</v>
      </c>
      <c r="F69" s="3" t="s">
        <v>269</v>
      </c>
      <c r="G69" s="3">
        <v>52</v>
      </c>
    </row>
    <row r="70" spans="1:7" x14ac:dyDescent="0.25">
      <c r="A70" s="3">
        <v>64</v>
      </c>
      <c r="B70" t="s">
        <v>143</v>
      </c>
      <c r="C70" t="s">
        <v>151</v>
      </c>
      <c r="D70" t="s">
        <v>197</v>
      </c>
      <c r="E70" s="3" t="s">
        <v>157</v>
      </c>
      <c r="F70" s="3" t="s">
        <v>628</v>
      </c>
      <c r="G70" s="3">
        <v>53</v>
      </c>
    </row>
    <row r="71" spans="1:7" x14ac:dyDescent="0.25">
      <c r="A71" s="3">
        <v>65</v>
      </c>
      <c r="B71" t="s">
        <v>499</v>
      </c>
      <c r="C71" t="s">
        <v>151</v>
      </c>
      <c r="D71" t="s">
        <v>255</v>
      </c>
      <c r="E71" s="3" t="s">
        <v>157</v>
      </c>
      <c r="F71" s="3" t="s">
        <v>696</v>
      </c>
      <c r="G71" s="3">
        <v>54</v>
      </c>
    </row>
    <row r="72" spans="1:7" x14ac:dyDescent="0.25">
      <c r="A72" s="3">
        <v>66</v>
      </c>
      <c r="B72" t="s">
        <v>77</v>
      </c>
      <c r="C72" t="s">
        <v>151</v>
      </c>
      <c r="D72" t="s">
        <v>172</v>
      </c>
      <c r="E72" s="3" t="s">
        <v>157</v>
      </c>
      <c r="F72" s="3" t="s">
        <v>382</v>
      </c>
      <c r="G72" s="3">
        <v>55</v>
      </c>
    </row>
    <row r="73" spans="1:7" x14ac:dyDescent="0.25">
      <c r="A73" s="3">
        <v>67</v>
      </c>
      <c r="B73" t="s">
        <v>558</v>
      </c>
      <c r="C73" t="s">
        <v>151</v>
      </c>
      <c r="D73" t="s">
        <v>156</v>
      </c>
      <c r="E73" s="3" t="s">
        <v>152</v>
      </c>
      <c r="F73" s="3" t="s">
        <v>278</v>
      </c>
      <c r="G73" s="3">
        <v>56</v>
      </c>
    </row>
    <row r="74" spans="1:7" x14ac:dyDescent="0.25">
      <c r="A74" s="3">
        <v>68</v>
      </c>
      <c r="B74" t="s">
        <v>593</v>
      </c>
      <c r="C74" t="s">
        <v>151</v>
      </c>
      <c r="D74" t="s">
        <v>162</v>
      </c>
      <c r="E74" s="3" t="s">
        <v>157</v>
      </c>
      <c r="F74" s="3" t="s">
        <v>697</v>
      </c>
      <c r="G74" s="3">
        <v>58</v>
      </c>
    </row>
    <row r="75" spans="1:7" x14ac:dyDescent="0.25">
      <c r="A75" s="3">
        <v>69</v>
      </c>
      <c r="B75" t="s">
        <v>519</v>
      </c>
      <c r="C75" t="s">
        <v>151</v>
      </c>
      <c r="D75" t="s">
        <v>273</v>
      </c>
      <c r="E75" s="3" t="s">
        <v>152</v>
      </c>
      <c r="F75" s="3" t="s">
        <v>429</v>
      </c>
      <c r="G75" s="3">
        <v>59</v>
      </c>
    </row>
    <row r="76" spans="1:7" x14ac:dyDescent="0.25">
      <c r="A76" s="3">
        <v>70</v>
      </c>
      <c r="B76" t="s">
        <v>138</v>
      </c>
      <c r="C76" t="s">
        <v>151</v>
      </c>
      <c r="D76" t="s">
        <v>273</v>
      </c>
      <c r="E76" s="3" t="s">
        <v>152</v>
      </c>
      <c r="F76" s="3" t="s">
        <v>429</v>
      </c>
      <c r="G76" s="3">
        <v>59</v>
      </c>
    </row>
    <row r="77" spans="1:7" x14ac:dyDescent="0.25">
      <c r="A77" s="3">
        <v>71</v>
      </c>
      <c r="B77" t="s">
        <v>533</v>
      </c>
      <c r="C77" t="s">
        <v>151</v>
      </c>
      <c r="D77" t="s">
        <v>210</v>
      </c>
      <c r="E77" s="3" t="s">
        <v>152</v>
      </c>
      <c r="F77" s="3" t="s">
        <v>211</v>
      </c>
      <c r="G77" s="3">
        <v>60</v>
      </c>
    </row>
    <row r="78" spans="1:7" x14ac:dyDescent="0.25">
      <c r="A78" s="3">
        <v>72</v>
      </c>
      <c r="B78" t="s">
        <v>510</v>
      </c>
      <c r="C78" t="s">
        <v>151</v>
      </c>
      <c r="D78" t="s">
        <v>273</v>
      </c>
      <c r="E78" s="3" t="s">
        <v>152</v>
      </c>
      <c r="F78" s="3" t="s">
        <v>430</v>
      </c>
      <c r="G78" s="3">
        <v>61</v>
      </c>
    </row>
    <row r="79" spans="1:7" x14ac:dyDescent="0.25">
      <c r="A79" s="3">
        <v>73</v>
      </c>
      <c r="B79" t="s">
        <v>554</v>
      </c>
      <c r="C79" t="s">
        <v>151</v>
      </c>
      <c r="D79" t="s">
        <v>273</v>
      </c>
      <c r="E79" s="3" t="s">
        <v>152</v>
      </c>
      <c r="F79" s="3" t="s">
        <v>430</v>
      </c>
      <c r="G79" s="3">
        <v>61</v>
      </c>
    </row>
    <row r="80" spans="1:7" x14ac:dyDescent="0.25">
      <c r="A80" s="3">
        <v>74</v>
      </c>
      <c r="B80" t="s">
        <v>562</v>
      </c>
      <c r="C80" t="s">
        <v>151</v>
      </c>
      <c r="D80" t="s">
        <v>273</v>
      </c>
      <c r="E80" s="3" t="s">
        <v>152</v>
      </c>
      <c r="F80" s="3" t="s">
        <v>430</v>
      </c>
      <c r="G80" s="3">
        <v>61</v>
      </c>
    </row>
    <row r="81" spans="1:7" x14ac:dyDescent="0.25">
      <c r="A81" s="3">
        <v>75</v>
      </c>
      <c r="B81" t="s">
        <v>607</v>
      </c>
      <c r="C81" t="s">
        <v>151</v>
      </c>
      <c r="D81" t="s">
        <v>273</v>
      </c>
      <c r="E81" s="3" t="s">
        <v>152</v>
      </c>
      <c r="F81" s="3" t="s">
        <v>430</v>
      </c>
      <c r="G81" s="3">
        <v>61</v>
      </c>
    </row>
    <row r="82" spans="1:7" x14ac:dyDescent="0.25">
      <c r="A82" s="3">
        <v>76</v>
      </c>
      <c r="B82" t="s">
        <v>498</v>
      </c>
      <c r="C82" t="s">
        <v>151</v>
      </c>
      <c r="D82" t="s">
        <v>197</v>
      </c>
      <c r="E82" s="3" t="s">
        <v>157</v>
      </c>
      <c r="F82" s="3" t="s">
        <v>698</v>
      </c>
      <c r="G82" s="3">
        <v>62</v>
      </c>
    </row>
    <row r="83" spans="1:7" x14ac:dyDescent="0.25">
      <c r="A83" s="3">
        <v>77</v>
      </c>
      <c r="B83" t="s">
        <v>9</v>
      </c>
      <c r="C83" t="s">
        <v>151</v>
      </c>
      <c r="D83" t="s">
        <v>197</v>
      </c>
      <c r="E83" s="3" t="s">
        <v>157</v>
      </c>
      <c r="F83" s="3" t="s">
        <v>698</v>
      </c>
      <c r="G83" s="3">
        <v>62</v>
      </c>
    </row>
    <row r="84" spans="1:7" x14ac:dyDescent="0.25">
      <c r="A84" s="3">
        <v>78</v>
      </c>
      <c r="B84" t="s">
        <v>131</v>
      </c>
      <c r="C84" t="s">
        <v>151</v>
      </c>
      <c r="D84" t="s">
        <v>197</v>
      </c>
      <c r="E84" s="3" t="s">
        <v>157</v>
      </c>
      <c r="F84" s="3" t="s">
        <v>698</v>
      </c>
      <c r="G84" s="3">
        <v>62</v>
      </c>
    </row>
    <row r="85" spans="1:7" x14ac:dyDescent="0.25">
      <c r="A85" s="3">
        <v>79</v>
      </c>
      <c r="B85" t="s">
        <v>144</v>
      </c>
      <c r="C85" t="s">
        <v>151</v>
      </c>
      <c r="D85" t="s">
        <v>203</v>
      </c>
      <c r="E85" s="3" t="s">
        <v>157</v>
      </c>
      <c r="F85" s="3" t="s">
        <v>686</v>
      </c>
      <c r="G85" s="3">
        <v>65</v>
      </c>
    </row>
    <row r="86" spans="1:7" x14ac:dyDescent="0.25">
      <c r="A86" s="3">
        <v>80</v>
      </c>
      <c r="B86" t="s">
        <v>524</v>
      </c>
      <c r="C86" t="s">
        <v>151</v>
      </c>
      <c r="D86" t="s">
        <v>210</v>
      </c>
      <c r="E86" s="3" t="s">
        <v>157</v>
      </c>
      <c r="F86" s="3" t="s">
        <v>394</v>
      </c>
      <c r="G86" s="3">
        <v>68</v>
      </c>
    </row>
    <row r="87" spans="1:7" x14ac:dyDescent="0.25">
      <c r="A87" s="3">
        <v>81</v>
      </c>
      <c r="B87" t="s">
        <v>596</v>
      </c>
      <c r="C87" t="s">
        <v>151</v>
      </c>
      <c r="D87" t="s">
        <v>210</v>
      </c>
      <c r="E87" s="3" t="s">
        <v>157</v>
      </c>
      <c r="F87" s="3" t="s">
        <v>394</v>
      </c>
      <c r="G87" s="3">
        <v>68</v>
      </c>
    </row>
    <row r="88" spans="1:7" x14ac:dyDescent="0.25">
      <c r="A88" s="3">
        <v>82</v>
      </c>
      <c r="B88" t="s">
        <v>591</v>
      </c>
      <c r="C88" t="s">
        <v>151</v>
      </c>
      <c r="D88" t="s">
        <v>255</v>
      </c>
      <c r="E88" s="3" t="s">
        <v>152</v>
      </c>
      <c r="F88" s="3" t="s">
        <v>380</v>
      </c>
      <c r="G88" s="3">
        <v>69</v>
      </c>
    </row>
    <row r="89" spans="1:7" x14ac:dyDescent="0.25">
      <c r="A89" s="3">
        <v>83</v>
      </c>
      <c r="B89" t="s">
        <v>505</v>
      </c>
      <c r="C89" t="s">
        <v>151</v>
      </c>
      <c r="D89" t="s">
        <v>273</v>
      </c>
      <c r="E89" s="3" t="s">
        <v>157</v>
      </c>
      <c r="F89" s="3" t="s">
        <v>369</v>
      </c>
      <c r="G89" s="3">
        <v>70</v>
      </c>
    </row>
    <row r="90" spans="1:7" x14ac:dyDescent="0.25">
      <c r="A90" s="3">
        <v>84</v>
      </c>
      <c r="B90" t="s">
        <v>556</v>
      </c>
      <c r="C90" t="s">
        <v>151</v>
      </c>
      <c r="D90" t="s">
        <v>273</v>
      </c>
      <c r="E90" s="3" t="s">
        <v>157</v>
      </c>
      <c r="F90" s="3" t="s">
        <v>369</v>
      </c>
      <c r="G90" s="3">
        <v>70</v>
      </c>
    </row>
    <row r="91" spans="1:7" x14ac:dyDescent="0.25">
      <c r="A91" s="3">
        <v>85</v>
      </c>
      <c r="B91" t="s">
        <v>578</v>
      </c>
      <c r="C91" t="s">
        <v>151</v>
      </c>
      <c r="D91" t="s">
        <v>273</v>
      </c>
      <c r="E91" s="3" t="s">
        <v>157</v>
      </c>
      <c r="F91" s="3" t="s">
        <v>369</v>
      </c>
      <c r="G91" s="3">
        <v>70</v>
      </c>
    </row>
    <row r="92" spans="1:7" x14ac:dyDescent="0.25">
      <c r="A92" s="3">
        <v>86</v>
      </c>
      <c r="B92" t="s">
        <v>48</v>
      </c>
      <c r="C92" t="s">
        <v>151</v>
      </c>
      <c r="D92" t="s">
        <v>203</v>
      </c>
      <c r="E92" s="3" t="s">
        <v>152</v>
      </c>
      <c r="F92" s="3" t="s">
        <v>431</v>
      </c>
      <c r="G92" s="3">
        <v>76</v>
      </c>
    </row>
    <row r="93" spans="1:7" x14ac:dyDescent="0.25">
      <c r="A93" s="3">
        <v>87</v>
      </c>
      <c r="B93" t="s">
        <v>532</v>
      </c>
      <c r="C93" t="s">
        <v>151</v>
      </c>
      <c r="D93" t="s">
        <v>203</v>
      </c>
      <c r="E93" s="3" t="s">
        <v>157</v>
      </c>
      <c r="F93" s="3" t="s">
        <v>204</v>
      </c>
      <c r="G93" s="3">
        <v>78</v>
      </c>
    </row>
    <row r="94" spans="1:7" x14ac:dyDescent="0.25">
      <c r="A94" s="3">
        <v>88</v>
      </c>
      <c r="B94" t="s">
        <v>583</v>
      </c>
      <c r="C94" t="s">
        <v>151</v>
      </c>
      <c r="D94" t="s">
        <v>242</v>
      </c>
      <c r="E94" s="3" t="s">
        <v>157</v>
      </c>
      <c r="F94" s="3" t="s">
        <v>288</v>
      </c>
      <c r="G94" s="3">
        <v>80</v>
      </c>
    </row>
    <row r="95" spans="1:7" x14ac:dyDescent="0.25">
      <c r="A95" s="3">
        <v>89</v>
      </c>
      <c r="B95" t="s">
        <v>26</v>
      </c>
      <c r="C95" t="s">
        <v>151</v>
      </c>
      <c r="D95" t="s">
        <v>156</v>
      </c>
      <c r="E95" s="3" t="s">
        <v>152</v>
      </c>
      <c r="F95" s="3" t="s">
        <v>622</v>
      </c>
      <c r="G95" s="3">
        <v>81</v>
      </c>
    </row>
    <row r="96" spans="1:7" x14ac:dyDescent="0.25">
      <c r="A96" s="3">
        <v>90</v>
      </c>
      <c r="B96" t="s">
        <v>45</v>
      </c>
      <c r="C96" t="s">
        <v>151</v>
      </c>
      <c r="D96" t="s">
        <v>273</v>
      </c>
      <c r="E96" s="3" t="s">
        <v>152</v>
      </c>
      <c r="F96" s="3" t="s">
        <v>277</v>
      </c>
      <c r="G96" s="3">
        <v>84</v>
      </c>
    </row>
    <row r="97" spans="1:7" x14ac:dyDescent="0.25">
      <c r="A97" s="3">
        <v>91</v>
      </c>
      <c r="B97" t="s">
        <v>126</v>
      </c>
      <c r="C97" t="s">
        <v>151</v>
      </c>
      <c r="D97" t="s">
        <v>162</v>
      </c>
      <c r="E97" s="3" t="s">
        <v>157</v>
      </c>
      <c r="F97" s="3" t="s">
        <v>324</v>
      </c>
      <c r="G97" s="3">
        <v>85</v>
      </c>
    </row>
    <row r="98" spans="1:7" x14ac:dyDescent="0.25">
      <c r="A98" s="3">
        <v>92</v>
      </c>
      <c r="B98" t="s">
        <v>123</v>
      </c>
      <c r="C98" t="s">
        <v>151</v>
      </c>
      <c r="D98" t="s">
        <v>203</v>
      </c>
      <c r="E98" s="3" t="s">
        <v>152</v>
      </c>
      <c r="F98" s="3" t="s">
        <v>699</v>
      </c>
      <c r="G98" s="3">
        <v>89</v>
      </c>
    </row>
    <row r="99" spans="1:7" x14ac:dyDescent="0.25">
      <c r="A99" s="3">
        <v>93</v>
      </c>
      <c r="B99" t="s">
        <v>145</v>
      </c>
      <c r="C99" t="s">
        <v>151</v>
      </c>
      <c r="D99" t="s">
        <v>242</v>
      </c>
      <c r="E99" s="3" t="s">
        <v>152</v>
      </c>
      <c r="F99" s="3" t="s">
        <v>418</v>
      </c>
      <c r="G99" s="3">
        <v>91</v>
      </c>
    </row>
    <row r="100" spans="1:7" x14ac:dyDescent="0.25">
      <c r="A100" s="3">
        <v>94</v>
      </c>
      <c r="B100" t="s">
        <v>72</v>
      </c>
      <c r="C100" t="s">
        <v>151</v>
      </c>
      <c r="D100" t="s">
        <v>176</v>
      </c>
      <c r="E100" s="3" t="s">
        <v>152</v>
      </c>
      <c r="F100" s="3" t="s">
        <v>614</v>
      </c>
      <c r="G100" s="3">
        <v>95</v>
      </c>
    </row>
    <row r="101" spans="1:7" x14ac:dyDescent="0.25">
      <c r="A101" s="3">
        <v>95</v>
      </c>
      <c r="B101" t="s">
        <v>575</v>
      </c>
      <c r="C101" t="s">
        <v>151</v>
      </c>
      <c r="D101" t="s">
        <v>170</v>
      </c>
      <c r="E101" s="3" t="s">
        <v>157</v>
      </c>
      <c r="F101" s="3" t="s">
        <v>208</v>
      </c>
      <c r="G101" s="3">
        <v>98</v>
      </c>
    </row>
    <row r="102" spans="1:7" x14ac:dyDescent="0.25">
      <c r="A102" s="3">
        <v>96</v>
      </c>
      <c r="B102" t="s">
        <v>146</v>
      </c>
      <c r="C102" t="s">
        <v>151</v>
      </c>
      <c r="D102" t="s">
        <v>170</v>
      </c>
      <c r="E102" s="3" t="s">
        <v>157</v>
      </c>
      <c r="F102" s="3" t="s">
        <v>208</v>
      </c>
      <c r="G102" s="3">
        <v>98</v>
      </c>
    </row>
    <row r="103" spans="1:7" x14ac:dyDescent="0.25">
      <c r="A103" s="3">
        <v>97</v>
      </c>
      <c r="B103" t="s">
        <v>469</v>
      </c>
      <c r="C103" t="s">
        <v>151</v>
      </c>
      <c r="D103" t="s">
        <v>167</v>
      </c>
      <c r="E103" s="3" t="s">
        <v>152</v>
      </c>
      <c r="F103" s="3" t="s">
        <v>329</v>
      </c>
      <c r="G103" s="3">
        <v>99</v>
      </c>
    </row>
    <row r="104" spans="1:7" x14ac:dyDescent="0.25">
      <c r="A104" s="3">
        <v>98</v>
      </c>
      <c r="B104" t="s">
        <v>523</v>
      </c>
      <c r="C104" t="s">
        <v>151</v>
      </c>
      <c r="D104" t="s">
        <v>167</v>
      </c>
      <c r="E104" s="3" t="s">
        <v>152</v>
      </c>
      <c r="F104" s="3" t="s">
        <v>329</v>
      </c>
      <c r="G104" s="3">
        <v>99</v>
      </c>
    </row>
    <row r="105" spans="1:7" x14ac:dyDescent="0.25">
      <c r="A105" s="3">
        <v>99</v>
      </c>
      <c r="B105" t="s">
        <v>147</v>
      </c>
      <c r="C105" t="s">
        <v>151</v>
      </c>
      <c r="D105" t="s">
        <v>242</v>
      </c>
      <c r="E105" s="3" t="s">
        <v>157</v>
      </c>
      <c r="F105" s="3" t="s">
        <v>453</v>
      </c>
      <c r="G105" s="3">
        <v>100</v>
      </c>
    </row>
    <row r="106" spans="1:7" x14ac:dyDescent="0.25">
      <c r="A106" s="3">
        <v>100</v>
      </c>
      <c r="B106" t="s">
        <v>568</v>
      </c>
      <c r="C106" t="s">
        <v>151</v>
      </c>
      <c r="D106" t="s">
        <v>203</v>
      </c>
      <c r="E106" s="3" t="s">
        <v>157</v>
      </c>
      <c r="F106" s="3" t="s">
        <v>244</v>
      </c>
      <c r="G106" s="3">
        <v>102</v>
      </c>
    </row>
    <row r="107" spans="1:7" x14ac:dyDescent="0.25">
      <c r="A107" s="3">
        <v>101</v>
      </c>
      <c r="B107" t="s">
        <v>78</v>
      </c>
      <c r="C107" t="s">
        <v>151</v>
      </c>
      <c r="D107" t="s">
        <v>210</v>
      </c>
      <c r="E107" s="3" t="s">
        <v>152</v>
      </c>
      <c r="F107" s="3" t="s">
        <v>220</v>
      </c>
      <c r="G107" s="3">
        <v>106</v>
      </c>
    </row>
    <row r="108" spans="1:7" x14ac:dyDescent="0.25">
      <c r="A108" s="3">
        <v>102</v>
      </c>
      <c r="B108" t="s">
        <v>76</v>
      </c>
      <c r="C108" t="s">
        <v>151</v>
      </c>
      <c r="D108" t="s">
        <v>242</v>
      </c>
      <c r="E108" s="3" t="s">
        <v>152</v>
      </c>
      <c r="F108" s="3" t="s">
        <v>309</v>
      </c>
      <c r="G108" s="3">
        <v>107</v>
      </c>
    </row>
    <row r="109" spans="1:7" x14ac:dyDescent="0.25">
      <c r="A109" s="3">
        <v>103</v>
      </c>
      <c r="B109" t="s">
        <v>23</v>
      </c>
      <c r="C109" t="s">
        <v>151</v>
      </c>
      <c r="D109" t="s">
        <v>203</v>
      </c>
      <c r="E109" s="3" t="s">
        <v>152</v>
      </c>
      <c r="F109" s="3" t="s">
        <v>400</v>
      </c>
      <c r="G109" s="3">
        <v>109</v>
      </c>
    </row>
    <row r="110" spans="1:7" x14ac:dyDescent="0.25">
      <c r="A110" s="3">
        <v>104</v>
      </c>
      <c r="B110" t="s">
        <v>113</v>
      </c>
      <c r="C110" t="s">
        <v>151</v>
      </c>
      <c r="D110" t="s">
        <v>203</v>
      </c>
      <c r="E110" s="3" t="s">
        <v>152</v>
      </c>
      <c r="F110" s="3" t="s">
        <v>400</v>
      </c>
      <c r="G110" s="3">
        <v>109</v>
      </c>
    </row>
    <row r="111" spans="1:7" x14ac:dyDescent="0.25">
      <c r="A111" s="3">
        <v>105</v>
      </c>
      <c r="B111" t="s">
        <v>477</v>
      </c>
      <c r="C111" t="s">
        <v>151</v>
      </c>
      <c r="D111" t="s">
        <v>179</v>
      </c>
      <c r="E111" s="3" t="s">
        <v>157</v>
      </c>
      <c r="F111" s="3" t="s">
        <v>321</v>
      </c>
      <c r="G111" s="3">
        <v>112</v>
      </c>
    </row>
    <row r="112" spans="1:7" x14ac:dyDescent="0.25">
      <c r="A112" s="3">
        <v>106</v>
      </c>
      <c r="B112" t="s">
        <v>478</v>
      </c>
      <c r="C112" t="s">
        <v>151</v>
      </c>
      <c r="D112" t="s">
        <v>179</v>
      </c>
      <c r="E112" s="3" t="s">
        <v>157</v>
      </c>
      <c r="F112" s="3" t="s">
        <v>321</v>
      </c>
      <c r="G112" s="3">
        <v>112</v>
      </c>
    </row>
    <row r="113" spans="1:7" x14ac:dyDescent="0.25">
      <c r="A113" s="3">
        <v>107</v>
      </c>
      <c r="B113" t="s">
        <v>129</v>
      </c>
      <c r="C113" t="s">
        <v>151</v>
      </c>
      <c r="D113" t="s">
        <v>179</v>
      </c>
      <c r="E113" s="3" t="s">
        <v>157</v>
      </c>
      <c r="F113" s="3" t="s">
        <v>321</v>
      </c>
      <c r="G113" s="3">
        <v>112</v>
      </c>
    </row>
    <row r="114" spans="1:7" x14ac:dyDescent="0.25">
      <c r="A114" s="3">
        <v>108</v>
      </c>
      <c r="B114" t="s">
        <v>582</v>
      </c>
      <c r="C114" t="s">
        <v>151</v>
      </c>
      <c r="D114" t="s">
        <v>210</v>
      </c>
      <c r="E114" s="3" t="s">
        <v>152</v>
      </c>
      <c r="F114" s="3" t="s">
        <v>460</v>
      </c>
      <c r="G114" s="3">
        <v>113</v>
      </c>
    </row>
    <row r="115" spans="1:7" x14ac:dyDescent="0.25">
      <c r="A115" s="3">
        <v>109</v>
      </c>
      <c r="B115" t="s">
        <v>598</v>
      </c>
      <c r="C115" t="s">
        <v>151</v>
      </c>
      <c r="D115" t="s">
        <v>156</v>
      </c>
      <c r="E115" s="3" t="s">
        <v>157</v>
      </c>
      <c r="F115" s="3" t="s">
        <v>238</v>
      </c>
      <c r="G115" s="3">
        <v>114</v>
      </c>
    </row>
    <row r="116" spans="1:7" x14ac:dyDescent="0.25">
      <c r="A116" s="3">
        <v>110</v>
      </c>
      <c r="B116" t="s">
        <v>536</v>
      </c>
      <c r="C116" t="s">
        <v>151</v>
      </c>
      <c r="D116" t="s">
        <v>170</v>
      </c>
      <c r="E116" s="3" t="s">
        <v>152</v>
      </c>
      <c r="F116" s="3" t="s">
        <v>353</v>
      </c>
      <c r="G116" s="3">
        <v>115</v>
      </c>
    </row>
    <row r="117" spans="1:7" x14ac:dyDescent="0.25">
      <c r="A117" s="3">
        <v>111</v>
      </c>
      <c r="B117" t="s">
        <v>91</v>
      </c>
      <c r="C117" t="s">
        <v>151</v>
      </c>
      <c r="D117" t="s">
        <v>242</v>
      </c>
      <c r="E117" s="3" t="s">
        <v>157</v>
      </c>
      <c r="F117" s="3" t="s">
        <v>392</v>
      </c>
      <c r="G117" s="3">
        <v>116</v>
      </c>
    </row>
    <row r="118" spans="1:7" x14ac:dyDescent="0.25">
      <c r="A118" s="3">
        <v>112</v>
      </c>
      <c r="B118" t="s">
        <v>567</v>
      </c>
      <c r="C118" t="s">
        <v>151</v>
      </c>
      <c r="D118" t="s">
        <v>162</v>
      </c>
      <c r="E118" s="3" t="s">
        <v>157</v>
      </c>
      <c r="F118" s="3" t="s">
        <v>410</v>
      </c>
      <c r="G118" s="3">
        <v>118</v>
      </c>
    </row>
    <row r="119" spans="1:7" x14ac:dyDescent="0.25">
      <c r="A119" s="3">
        <v>113</v>
      </c>
      <c r="B119" t="s">
        <v>506</v>
      </c>
      <c r="C119" t="s">
        <v>151</v>
      </c>
      <c r="D119" t="s">
        <v>179</v>
      </c>
      <c r="E119" s="3" t="s">
        <v>152</v>
      </c>
      <c r="F119" s="3" t="s">
        <v>209</v>
      </c>
      <c r="G119" s="3">
        <v>122</v>
      </c>
    </row>
    <row r="120" spans="1:7" x14ac:dyDescent="0.25">
      <c r="A120" s="3">
        <v>114</v>
      </c>
      <c r="B120" t="s">
        <v>544</v>
      </c>
      <c r="C120" t="s">
        <v>151</v>
      </c>
      <c r="D120" t="s">
        <v>273</v>
      </c>
      <c r="E120" s="3" t="s">
        <v>152</v>
      </c>
      <c r="F120" s="3" t="s">
        <v>264</v>
      </c>
      <c r="G120" s="3">
        <v>129</v>
      </c>
    </row>
    <row r="121" spans="1:7" x14ac:dyDescent="0.25">
      <c r="A121" s="3">
        <v>115</v>
      </c>
      <c r="B121" t="s">
        <v>496</v>
      </c>
      <c r="C121" t="s">
        <v>151</v>
      </c>
      <c r="D121" t="s">
        <v>172</v>
      </c>
      <c r="E121" s="3" t="s">
        <v>152</v>
      </c>
      <c r="F121" s="3" t="s">
        <v>311</v>
      </c>
      <c r="G121" s="3">
        <v>130</v>
      </c>
    </row>
    <row r="122" spans="1:7" x14ac:dyDescent="0.25">
      <c r="A122" s="3">
        <v>116</v>
      </c>
      <c r="B122" t="s">
        <v>609</v>
      </c>
      <c r="C122" t="s">
        <v>151</v>
      </c>
      <c r="D122" t="s">
        <v>257</v>
      </c>
      <c r="E122" s="3" t="s">
        <v>157</v>
      </c>
      <c r="F122" s="3" t="s">
        <v>258</v>
      </c>
      <c r="G122" s="3">
        <v>131</v>
      </c>
    </row>
    <row r="123" spans="1:7" x14ac:dyDescent="0.25">
      <c r="A123" s="3">
        <v>117</v>
      </c>
      <c r="B123" t="s">
        <v>594</v>
      </c>
      <c r="C123" t="s">
        <v>151</v>
      </c>
      <c r="D123" t="s">
        <v>176</v>
      </c>
      <c r="E123" s="3" t="s">
        <v>152</v>
      </c>
      <c r="F123" s="3" t="s">
        <v>412</v>
      </c>
      <c r="G123" s="3">
        <v>134</v>
      </c>
    </row>
    <row r="124" spans="1:7" x14ac:dyDescent="0.25">
      <c r="A124" s="3">
        <v>118</v>
      </c>
      <c r="B124" t="s">
        <v>32</v>
      </c>
      <c r="C124" t="s">
        <v>151</v>
      </c>
      <c r="D124" t="s">
        <v>330</v>
      </c>
      <c r="E124" s="3" t="s">
        <v>157</v>
      </c>
      <c r="F124" s="3" t="s">
        <v>331</v>
      </c>
      <c r="G124" s="3">
        <v>135</v>
      </c>
    </row>
    <row r="125" spans="1:7" x14ac:dyDescent="0.25">
      <c r="A125" s="3">
        <v>119</v>
      </c>
      <c r="B125" t="s">
        <v>586</v>
      </c>
      <c r="C125" t="s">
        <v>151</v>
      </c>
      <c r="D125" t="s">
        <v>330</v>
      </c>
      <c r="E125" s="3" t="s">
        <v>157</v>
      </c>
      <c r="F125" s="3" t="s">
        <v>331</v>
      </c>
      <c r="G125" s="3">
        <v>135</v>
      </c>
    </row>
    <row r="126" spans="1:7" x14ac:dyDescent="0.25">
      <c r="A126" s="3">
        <v>120</v>
      </c>
      <c r="B126" t="s">
        <v>90</v>
      </c>
      <c r="C126" t="s">
        <v>151</v>
      </c>
      <c r="D126" t="s">
        <v>223</v>
      </c>
      <c r="E126" s="3" t="s">
        <v>152</v>
      </c>
      <c r="F126" s="3" t="s">
        <v>700</v>
      </c>
      <c r="G126" s="3">
        <v>139</v>
      </c>
    </row>
    <row r="127" spans="1:7" x14ac:dyDescent="0.25">
      <c r="A127" s="3">
        <v>121</v>
      </c>
      <c r="B127" t="s">
        <v>599</v>
      </c>
      <c r="C127" t="s">
        <v>151</v>
      </c>
      <c r="D127" t="s">
        <v>162</v>
      </c>
      <c r="E127" s="3" t="s">
        <v>152</v>
      </c>
      <c r="F127" s="3" t="s">
        <v>433</v>
      </c>
      <c r="G127" s="3">
        <v>140</v>
      </c>
    </row>
    <row r="128" spans="1:7" x14ac:dyDescent="0.25">
      <c r="A128" s="3">
        <v>122</v>
      </c>
      <c r="B128" t="s">
        <v>11</v>
      </c>
      <c r="C128" t="s">
        <v>151</v>
      </c>
      <c r="D128" t="s">
        <v>255</v>
      </c>
      <c r="E128" s="3" t="s">
        <v>157</v>
      </c>
      <c r="F128" s="3" t="s">
        <v>357</v>
      </c>
      <c r="G128" s="3">
        <v>141</v>
      </c>
    </row>
    <row r="129" spans="1:7" x14ac:dyDescent="0.25">
      <c r="A129" s="3">
        <v>123</v>
      </c>
      <c r="B129" t="s">
        <v>543</v>
      </c>
      <c r="C129" t="s">
        <v>151</v>
      </c>
      <c r="D129" t="s">
        <v>214</v>
      </c>
      <c r="E129" s="3" t="s">
        <v>152</v>
      </c>
      <c r="F129" s="3" t="s">
        <v>413</v>
      </c>
      <c r="G129" s="3">
        <v>143</v>
      </c>
    </row>
    <row r="130" spans="1:7" x14ac:dyDescent="0.25">
      <c r="A130" s="3">
        <v>124</v>
      </c>
      <c r="B130" t="s">
        <v>105</v>
      </c>
      <c r="C130" t="s">
        <v>151</v>
      </c>
      <c r="D130" t="s">
        <v>174</v>
      </c>
      <c r="E130" s="3" t="s">
        <v>152</v>
      </c>
      <c r="F130" s="3" t="s">
        <v>352</v>
      </c>
      <c r="G130" s="3">
        <v>148</v>
      </c>
    </row>
    <row r="131" spans="1:7" x14ac:dyDescent="0.25">
      <c r="A131" s="3">
        <v>125</v>
      </c>
      <c r="B131" t="s">
        <v>472</v>
      </c>
      <c r="C131" t="s">
        <v>151</v>
      </c>
      <c r="D131" t="s">
        <v>223</v>
      </c>
      <c r="E131" s="3" t="s">
        <v>152</v>
      </c>
      <c r="F131" s="3" t="s">
        <v>701</v>
      </c>
      <c r="G131" s="3">
        <v>152</v>
      </c>
    </row>
    <row r="132" spans="1:7" x14ac:dyDescent="0.25">
      <c r="A132" s="3">
        <v>126</v>
      </c>
      <c r="B132" t="s">
        <v>604</v>
      </c>
      <c r="C132" t="s">
        <v>151</v>
      </c>
      <c r="D132" t="s">
        <v>210</v>
      </c>
      <c r="E132" s="3" t="s">
        <v>157</v>
      </c>
      <c r="F132" s="3" t="s">
        <v>248</v>
      </c>
      <c r="G132" s="3">
        <v>153</v>
      </c>
    </row>
    <row r="133" spans="1:7" x14ac:dyDescent="0.25">
      <c r="A133" s="3">
        <v>127</v>
      </c>
      <c r="B133" t="s">
        <v>487</v>
      </c>
      <c r="C133" t="s">
        <v>151</v>
      </c>
      <c r="D133" t="s">
        <v>255</v>
      </c>
      <c r="E133" s="3" t="s">
        <v>152</v>
      </c>
      <c r="F133" s="3" t="s">
        <v>355</v>
      </c>
      <c r="G133" s="3">
        <v>154</v>
      </c>
    </row>
    <row r="134" spans="1:7" x14ac:dyDescent="0.25">
      <c r="A134" s="3">
        <v>128</v>
      </c>
      <c r="B134" t="s">
        <v>122</v>
      </c>
      <c r="C134" t="s">
        <v>151</v>
      </c>
      <c r="D134" t="s">
        <v>255</v>
      </c>
      <c r="E134" s="3" t="s">
        <v>152</v>
      </c>
      <c r="F134" s="3" t="s">
        <v>355</v>
      </c>
      <c r="G134" s="3">
        <v>154</v>
      </c>
    </row>
    <row r="135" spans="1:7" x14ac:dyDescent="0.25">
      <c r="A135" s="3">
        <v>129</v>
      </c>
      <c r="B135" t="s">
        <v>13</v>
      </c>
      <c r="C135" t="s">
        <v>151</v>
      </c>
      <c r="D135" t="s">
        <v>179</v>
      </c>
      <c r="E135" s="3" t="s">
        <v>152</v>
      </c>
      <c r="F135" s="3" t="s">
        <v>247</v>
      </c>
      <c r="G135" s="3">
        <v>156</v>
      </c>
    </row>
    <row r="136" spans="1:7" x14ac:dyDescent="0.25">
      <c r="A136" s="3">
        <v>130</v>
      </c>
      <c r="B136" t="s">
        <v>53</v>
      </c>
      <c r="C136" t="s">
        <v>151</v>
      </c>
      <c r="D136" t="s">
        <v>162</v>
      </c>
      <c r="E136" s="3" t="s">
        <v>157</v>
      </c>
      <c r="F136" s="3" t="s">
        <v>192</v>
      </c>
      <c r="G136" s="3">
        <v>157</v>
      </c>
    </row>
    <row r="137" spans="1:7" x14ac:dyDescent="0.25">
      <c r="A137" s="3">
        <v>131</v>
      </c>
      <c r="B137" t="s">
        <v>475</v>
      </c>
      <c r="C137" t="s">
        <v>151</v>
      </c>
      <c r="D137" t="s">
        <v>201</v>
      </c>
      <c r="E137" s="3" t="s">
        <v>157</v>
      </c>
      <c r="F137" s="3" t="s">
        <v>260</v>
      </c>
      <c r="G137" s="3">
        <v>162</v>
      </c>
    </row>
    <row r="138" spans="1:7" x14ac:dyDescent="0.25">
      <c r="A138" s="3">
        <v>132</v>
      </c>
      <c r="B138" t="s">
        <v>541</v>
      </c>
      <c r="C138" t="s">
        <v>151</v>
      </c>
      <c r="D138" t="s">
        <v>162</v>
      </c>
      <c r="E138" s="3" t="s">
        <v>152</v>
      </c>
      <c r="F138" s="3" t="s">
        <v>164</v>
      </c>
      <c r="G138" s="3">
        <v>165</v>
      </c>
    </row>
    <row r="139" spans="1:7" x14ac:dyDescent="0.25">
      <c r="A139" s="3">
        <v>133</v>
      </c>
      <c r="B139" t="s">
        <v>82</v>
      </c>
      <c r="C139" t="s">
        <v>151</v>
      </c>
      <c r="D139" t="s">
        <v>179</v>
      </c>
      <c r="E139" s="3" t="s">
        <v>157</v>
      </c>
      <c r="F139" s="3" t="s">
        <v>265</v>
      </c>
      <c r="G139" s="3">
        <v>166</v>
      </c>
    </row>
    <row r="140" spans="1:7" x14ac:dyDescent="0.25">
      <c r="A140" s="3">
        <v>134</v>
      </c>
      <c r="B140" t="s">
        <v>527</v>
      </c>
      <c r="C140" t="s">
        <v>151</v>
      </c>
      <c r="D140" t="s">
        <v>179</v>
      </c>
      <c r="E140" s="3" t="s">
        <v>157</v>
      </c>
      <c r="F140" s="3" t="s">
        <v>265</v>
      </c>
      <c r="G140" s="3">
        <v>166</v>
      </c>
    </row>
    <row r="141" spans="1:7" x14ac:dyDescent="0.25">
      <c r="A141" s="3">
        <v>135</v>
      </c>
      <c r="B141" t="s">
        <v>535</v>
      </c>
      <c r="C141" t="s">
        <v>151</v>
      </c>
      <c r="D141" t="s">
        <v>179</v>
      </c>
      <c r="E141" s="3" t="s">
        <v>157</v>
      </c>
      <c r="F141" s="3" t="s">
        <v>265</v>
      </c>
      <c r="G141" s="3">
        <v>166</v>
      </c>
    </row>
    <row r="142" spans="1:7" x14ac:dyDescent="0.25">
      <c r="A142" s="3">
        <v>136</v>
      </c>
      <c r="B142" t="s">
        <v>134</v>
      </c>
      <c r="C142" t="s">
        <v>151</v>
      </c>
      <c r="D142" t="s">
        <v>179</v>
      </c>
      <c r="E142" s="3" t="s">
        <v>157</v>
      </c>
      <c r="F142" s="3" t="s">
        <v>265</v>
      </c>
      <c r="G142" s="3">
        <v>166</v>
      </c>
    </row>
    <row r="143" spans="1:7" x14ac:dyDescent="0.25">
      <c r="A143" s="3">
        <v>137</v>
      </c>
      <c r="B143" t="s">
        <v>100</v>
      </c>
      <c r="C143" t="s">
        <v>151</v>
      </c>
      <c r="D143" t="s">
        <v>176</v>
      </c>
      <c r="E143" s="3" t="s">
        <v>152</v>
      </c>
      <c r="F143" s="3" t="s">
        <v>435</v>
      </c>
      <c r="G143" s="3">
        <v>167</v>
      </c>
    </row>
    <row r="144" spans="1:7" x14ac:dyDescent="0.25">
      <c r="A144" s="3">
        <v>138</v>
      </c>
      <c r="B144" t="s">
        <v>549</v>
      </c>
      <c r="C144" t="s">
        <v>151</v>
      </c>
      <c r="D144" t="s">
        <v>255</v>
      </c>
      <c r="E144" s="3" t="s">
        <v>157</v>
      </c>
      <c r="F144" s="3" t="s">
        <v>281</v>
      </c>
      <c r="G144" s="3">
        <v>171</v>
      </c>
    </row>
    <row r="145" spans="1:7" x14ac:dyDescent="0.25">
      <c r="A145" s="3">
        <v>139</v>
      </c>
      <c r="B145" t="s">
        <v>514</v>
      </c>
      <c r="C145" t="s">
        <v>151</v>
      </c>
      <c r="D145" t="s">
        <v>170</v>
      </c>
      <c r="E145" s="3" t="s">
        <v>152</v>
      </c>
      <c r="F145" s="3" t="s">
        <v>212</v>
      </c>
      <c r="G145" s="3">
        <v>176</v>
      </c>
    </row>
    <row r="146" spans="1:7" x14ac:dyDescent="0.25">
      <c r="A146" s="3">
        <v>140</v>
      </c>
      <c r="B146" t="s">
        <v>465</v>
      </c>
      <c r="C146" t="s">
        <v>151</v>
      </c>
      <c r="D146" t="s">
        <v>162</v>
      </c>
      <c r="E146" s="3" t="s">
        <v>157</v>
      </c>
      <c r="F146" s="3" t="s">
        <v>679</v>
      </c>
      <c r="G146" s="3">
        <v>177</v>
      </c>
    </row>
    <row r="147" spans="1:7" x14ac:dyDescent="0.25">
      <c r="A147" s="3">
        <v>141</v>
      </c>
      <c r="B147" t="s">
        <v>24</v>
      </c>
      <c r="C147" t="s">
        <v>151</v>
      </c>
      <c r="D147" t="s">
        <v>162</v>
      </c>
      <c r="E147" s="3" t="s">
        <v>157</v>
      </c>
      <c r="F147" s="3" t="s">
        <v>679</v>
      </c>
      <c r="G147" s="3">
        <v>177</v>
      </c>
    </row>
    <row r="148" spans="1:7" x14ac:dyDescent="0.25">
      <c r="A148" s="3">
        <v>142</v>
      </c>
      <c r="B148" t="s">
        <v>67</v>
      </c>
      <c r="C148" t="s">
        <v>151</v>
      </c>
      <c r="D148" t="s">
        <v>162</v>
      </c>
      <c r="E148" s="3" t="s">
        <v>157</v>
      </c>
      <c r="F148" s="3" t="s">
        <v>679</v>
      </c>
      <c r="G148" s="3">
        <v>177</v>
      </c>
    </row>
    <row r="149" spans="1:7" x14ac:dyDescent="0.25">
      <c r="A149" s="3">
        <v>143</v>
      </c>
      <c r="B149" t="s">
        <v>574</v>
      </c>
      <c r="C149" t="s">
        <v>151</v>
      </c>
      <c r="D149" t="s">
        <v>223</v>
      </c>
      <c r="E149" s="3" t="s">
        <v>152</v>
      </c>
      <c r="F149" s="3" t="s">
        <v>226</v>
      </c>
      <c r="G149" s="3">
        <v>178</v>
      </c>
    </row>
    <row r="150" spans="1:7" x14ac:dyDescent="0.25">
      <c r="A150" s="3">
        <v>144</v>
      </c>
      <c r="B150" t="s">
        <v>68</v>
      </c>
      <c r="C150" t="s">
        <v>151</v>
      </c>
      <c r="D150" t="s">
        <v>257</v>
      </c>
      <c r="E150" s="3" t="s">
        <v>157</v>
      </c>
      <c r="F150" s="3" t="s">
        <v>436</v>
      </c>
      <c r="G150" s="3">
        <v>182</v>
      </c>
    </row>
    <row r="151" spans="1:7" x14ac:dyDescent="0.25">
      <c r="A151" s="3">
        <v>145</v>
      </c>
      <c r="B151" t="s">
        <v>7</v>
      </c>
      <c r="C151" t="s">
        <v>151</v>
      </c>
      <c r="D151" t="s">
        <v>167</v>
      </c>
      <c r="E151" s="3" t="s">
        <v>152</v>
      </c>
      <c r="F151" s="3" t="s">
        <v>437</v>
      </c>
      <c r="G151" s="3">
        <v>187</v>
      </c>
    </row>
    <row r="152" spans="1:7" x14ac:dyDescent="0.25">
      <c r="A152" s="3">
        <v>146</v>
      </c>
      <c r="B152" t="s">
        <v>481</v>
      </c>
      <c r="C152" t="s">
        <v>151</v>
      </c>
      <c r="D152" t="s">
        <v>203</v>
      </c>
      <c r="E152" s="3" t="s">
        <v>157</v>
      </c>
      <c r="F152" s="3" t="s">
        <v>218</v>
      </c>
      <c r="G152" s="3">
        <v>188</v>
      </c>
    </row>
    <row r="153" spans="1:7" x14ac:dyDescent="0.25">
      <c r="A153" s="3">
        <v>147</v>
      </c>
      <c r="B153" t="s">
        <v>467</v>
      </c>
      <c r="C153" t="s">
        <v>151</v>
      </c>
      <c r="D153" t="s">
        <v>172</v>
      </c>
      <c r="E153" s="3" t="s">
        <v>152</v>
      </c>
      <c r="F153" s="3" t="s">
        <v>302</v>
      </c>
      <c r="G153" s="3">
        <v>192</v>
      </c>
    </row>
    <row r="154" spans="1:7" x14ac:dyDescent="0.25">
      <c r="A154" s="3">
        <v>148</v>
      </c>
      <c r="B154" t="s">
        <v>83</v>
      </c>
      <c r="C154" t="s">
        <v>151</v>
      </c>
      <c r="D154" t="s">
        <v>221</v>
      </c>
      <c r="E154" s="3" t="s">
        <v>157</v>
      </c>
      <c r="F154" s="3" t="s">
        <v>651</v>
      </c>
      <c r="G154" s="3">
        <v>193</v>
      </c>
    </row>
    <row r="155" spans="1:7" x14ac:dyDescent="0.25">
      <c r="A155" s="3">
        <v>149</v>
      </c>
      <c r="B155" t="s">
        <v>551</v>
      </c>
      <c r="C155" t="s">
        <v>151</v>
      </c>
      <c r="D155" t="s">
        <v>167</v>
      </c>
      <c r="E155" s="3" t="s">
        <v>157</v>
      </c>
      <c r="F155" s="3" t="s">
        <v>333</v>
      </c>
      <c r="G155" s="3">
        <v>194</v>
      </c>
    </row>
    <row r="156" spans="1:7" x14ac:dyDescent="0.25">
      <c r="A156" s="3">
        <v>150</v>
      </c>
      <c r="B156" t="s">
        <v>480</v>
      </c>
      <c r="C156" t="s">
        <v>151</v>
      </c>
      <c r="D156" t="s">
        <v>203</v>
      </c>
      <c r="E156" s="3" t="s">
        <v>152</v>
      </c>
      <c r="F156" s="3" t="s">
        <v>389</v>
      </c>
      <c r="G156" s="3">
        <v>195</v>
      </c>
    </row>
    <row r="157" spans="1:7" x14ac:dyDescent="0.25">
      <c r="A157" s="3">
        <v>151</v>
      </c>
      <c r="B157" t="s">
        <v>702</v>
      </c>
      <c r="C157" t="s">
        <v>151</v>
      </c>
      <c r="D157" t="s">
        <v>203</v>
      </c>
      <c r="E157" s="3" t="s">
        <v>152</v>
      </c>
      <c r="F157" s="3" t="s">
        <v>389</v>
      </c>
      <c r="G157" s="3">
        <v>195</v>
      </c>
    </row>
    <row r="158" spans="1:7" x14ac:dyDescent="0.25">
      <c r="A158" s="3">
        <v>152</v>
      </c>
      <c r="B158" t="s">
        <v>703</v>
      </c>
      <c r="C158" t="s">
        <v>151</v>
      </c>
      <c r="D158" t="s">
        <v>203</v>
      </c>
      <c r="E158" s="3" t="s">
        <v>152</v>
      </c>
      <c r="F158" s="3" t="s">
        <v>389</v>
      </c>
      <c r="G158" s="3">
        <v>195</v>
      </c>
    </row>
    <row r="159" spans="1:7" x14ac:dyDescent="0.25">
      <c r="A159" s="3">
        <v>153</v>
      </c>
      <c r="B159" t="s">
        <v>485</v>
      </c>
      <c r="C159" t="s">
        <v>151</v>
      </c>
      <c r="D159" t="s">
        <v>198</v>
      </c>
      <c r="E159" s="3" t="s">
        <v>157</v>
      </c>
      <c r="F159" s="3" t="s">
        <v>633</v>
      </c>
      <c r="G159" s="3">
        <v>196</v>
      </c>
    </row>
    <row r="160" spans="1:7" x14ac:dyDescent="0.25">
      <c r="A160" s="3">
        <v>154</v>
      </c>
      <c r="B160" t="s">
        <v>58</v>
      </c>
      <c r="C160" t="s">
        <v>151</v>
      </c>
      <c r="D160" t="s">
        <v>242</v>
      </c>
      <c r="E160" s="3" t="s">
        <v>152</v>
      </c>
      <c r="F160" s="3" t="s">
        <v>644</v>
      </c>
      <c r="G160" s="3">
        <v>198</v>
      </c>
    </row>
    <row r="161" spans="1:7" x14ac:dyDescent="0.25">
      <c r="A161" s="3">
        <v>155</v>
      </c>
      <c r="B161" t="s">
        <v>75</v>
      </c>
      <c r="C161" t="s">
        <v>151</v>
      </c>
      <c r="D161" t="s">
        <v>172</v>
      </c>
      <c r="E161" s="3" t="s">
        <v>157</v>
      </c>
      <c r="F161" s="3" t="s">
        <v>704</v>
      </c>
      <c r="G161" s="3">
        <v>199</v>
      </c>
    </row>
    <row r="162" spans="1:7" x14ac:dyDescent="0.25">
      <c r="A162" s="3">
        <v>156</v>
      </c>
      <c r="B162" t="s">
        <v>490</v>
      </c>
      <c r="C162" t="s">
        <v>151</v>
      </c>
      <c r="D162" t="s">
        <v>221</v>
      </c>
      <c r="E162" s="3" t="s">
        <v>152</v>
      </c>
      <c r="F162" s="3" t="s">
        <v>438</v>
      </c>
      <c r="G162" s="3">
        <v>200</v>
      </c>
    </row>
    <row r="163" spans="1:7" x14ac:dyDescent="0.25">
      <c r="A163" s="3">
        <v>157</v>
      </c>
      <c r="B163" t="s">
        <v>52</v>
      </c>
      <c r="C163" t="s">
        <v>151</v>
      </c>
      <c r="D163" t="s">
        <v>624</v>
      </c>
      <c r="E163" s="3" t="s">
        <v>157</v>
      </c>
      <c r="F163" s="3" t="s">
        <v>705</v>
      </c>
      <c r="G163" s="3">
        <v>201</v>
      </c>
    </row>
    <row r="164" spans="1:7" x14ac:dyDescent="0.25">
      <c r="A164" s="3">
        <v>158</v>
      </c>
      <c r="B164" t="s">
        <v>494</v>
      </c>
      <c r="C164" t="s">
        <v>151</v>
      </c>
      <c r="D164" t="s">
        <v>198</v>
      </c>
      <c r="E164" s="3" t="s">
        <v>152</v>
      </c>
      <c r="F164" s="3" t="s">
        <v>659</v>
      </c>
      <c r="G164" s="3">
        <v>205</v>
      </c>
    </row>
    <row r="165" spans="1:7" x14ac:dyDescent="0.25">
      <c r="A165" s="3">
        <v>159</v>
      </c>
      <c r="B165" t="s">
        <v>495</v>
      </c>
      <c r="C165" t="s">
        <v>151</v>
      </c>
      <c r="D165" t="s">
        <v>198</v>
      </c>
      <c r="E165" s="3" t="s">
        <v>152</v>
      </c>
      <c r="F165" s="3" t="s">
        <v>659</v>
      </c>
      <c r="G165" s="3">
        <v>205</v>
      </c>
    </row>
    <row r="166" spans="1:7" x14ac:dyDescent="0.25">
      <c r="A166" s="3">
        <v>160</v>
      </c>
      <c r="B166" t="s">
        <v>108</v>
      </c>
      <c r="C166" t="s">
        <v>151</v>
      </c>
      <c r="D166" t="s">
        <v>706</v>
      </c>
      <c r="E166" s="3" t="s">
        <v>152</v>
      </c>
      <c r="F166" s="3" t="s">
        <v>707</v>
      </c>
      <c r="G166" s="3">
        <v>206</v>
      </c>
    </row>
    <row r="167" spans="1:7" x14ac:dyDescent="0.25">
      <c r="A167" s="3">
        <v>161</v>
      </c>
      <c r="B167" t="s">
        <v>571</v>
      </c>
      <c r="C167" t="s">
        <v>151</v>
      </c>
      <c r="D167" t="s">
        <v>706</v>
      </c>
      <c r="E167" s="3" t="s">
        <v>152</v>
      </c>
      <c r="F167" s="3" t="s">
        <v>707</v>
      </c>
      <c r="G167" s="3">
        <v>206</v>
      </c>
    </row>
    <row r="168" spans="1:7" x14ac:dyDescent="0.25">
      <c r="A168" s="3">
        <v>162</v>
      </c>
      <c r="B168" t="s">
        <v>466</v>
      </c>
      <c r="C168" t="s">
        <v>151</v>
      </c>
      <c r="D168" t="s">
        <v>172</v>
      </c>
      <c r="E168" s="3" t="s">
        <v>152</v>
      </c>
      <c r="F168" s="3" t="s">
        <v>317</v>
      </c>
      <c r="G168" s="3">
        <v>207</v>
      </c>
    </row>
    <row r="169" spans="1:7" x14ac:dyDescent="0.25">
      <c r="A169" s="3">
        <v>163</v>
      </c>
      <c r="B169" t="s">
        <v>589</v>
      </c>
      <c r="C169" t="s">
        <v>151</v>
      </c>
      <c r="D169" t="s">
        <v>203</v>
      </c>
      <c r="E169" s="3" t="s">
        <v>152</v>
      </c>
      <c r="F169" s="3" t="s">
        <v>407</v>
      </c>
      <c r="G169" s="3">
        <v>212</v>
      </c>
    </row>
    <row r="170" spans="1:7" x14ac:dyDescent="0.25">
      <c r="A170" s="3">
        <v>164</v>
      </c>
      <c r="B170" t="s">
        <v>590</v>
      </c>
      <c r="C170" t="s">
        <v>151</v>
      </c>
      <c r="D170" t="s">
        <v>203</v>
      </c>
      <c r="E170" s="3" t="s">
        <v>152</v>
      </c>
      <c r="F170" s="3" t="s">
        <v>407</v>
      </c>
      <c r="G170" s="3">
        <v>212</v>
      </c>
    </row>
    <row r="171" spans="1:7" x14ac:dyDescent="0.25">
      <c r="A171" s="3">
        <v>165</v>
      </c>
      <c r="B171" t="s">
        <v>518</v>
      </c>
      <c r="C171" t="s">
        <v>151</v>
      </c>
      <c r="D171" t="s">
        <v>242</v>
      </c>
      <c r="E171" s="3" t="s">
        <v>157</v>
      </c>
      <c r="F171" s="3" t="s">
        <v>202</v>
      </c>
      <c r="G171" s="3">
        <v>220</v>
      </c>
    </row>
    <row r="172" spans="1:7" x14ac:dyDescent="0.25">
      <c r="A172" s="3">
        <v>166</v>
      </c>
      <c r="B172" t="s">
        <v>70</v>
      </c>
      <c r="C172" t="s">
        <v>151</v>
      </c>
      <c r="D172" t="s">
        <v>167</v>
      </c>
      <c r="E172" s="3" t="s">
        <v>152</v>
      </c>
      <c r="F172" s="3" t="s">
        <v>250</v>
      </c>
      <c r="G172" s="3">
        <v>221</v>
      </c>
    </row>
    <row r="173" spans="1:7" x14ac:dyDescent="0.25">
      <c r="A173" s="3">
        <v>167</v>
      </c>
      <c r="B173" t="s">
        <v>538</v>
      </c>
      <c r="C173" t="s">
        <v>151</v>
      </c>
      <c r="D173" t="s">
        <v>167</v>
      </c>
      <c r="E173" s="3" t="s">
        <v>152</v>
      </c>
      <c r="F173" s="3" t="s">
        <v>250</v>
      </c>
      <c r="G173" s="3">
        <v>221</v>
      </c>
    </row>
    <row r="174" spans="1:7" x14ac:dyDescent="0.25">
      <c r="A174" s="3">
        <v>168</v>
      </c>
      <c r="B174" t="s">
        <v>104</v>
      </c>
      <c r="C174" t="s">
        <v>151</v>
      </c>
      <c r="D174" t="s">
        <v>167</v>
      </c>
      <c r="E174" s="3" t="s">
        <v>152</v>
      </c>
      <c r="F174" s="3" t="s">
        <v>250</v>
      </c>
      <c r="G174" s="3">
        <v>221</v>
      </c>
    </row>
    <row r="175" spans="1:7" x14ac:dyDescent="0.25">
      <c r="A175" s="3">
        <v>169</v>
      </c>
      <c r="B175" t="s">
        <v>125</v>
      </c>
      <c r="C175" t="s">
        <v>151</v>
      </c>
      <c r="D175" t="s">
        <v>611</v>
      </c>
      <c r="E175" s="3" t="s">
        <v>157</v>
      </c>
      <c r="F175" s="3" t="s">
        <v>326</v>
      </c>
      <c r="G175" s="3">
        <v>222</v>
      </c>
    </row>
    <row r="176" spans="1:7" x14ac:dyDescent="0.25">
      <c r="A176" s="3">
        <v>170</v>
      </c>
      <c r="B176" t="s">
        <v>474</v>
      </c>
      <c r="C176" t="s">
        <v>151</v>
      </c>
      <c r="D176" t="s">
        <v>624</v>
      </c>
      <c r="E176" s="3" t="s">
        <v>157</v>
      </c>
      <c r="F176" s="3" t="s">
        <v>285</v>
      </c>
      <c r="G176" s="3">
        <v>224</v>
      </c>
    </row>
    <row r="177" spans="1:7" x14ac:dyDescent="0.25">
      <c r="A177" s="3">
        <v>171</v>
      </c>
      <c r="B177" t="s">
        <v>482</v>
      </c>
      <c r="C177" t="s">
        <v>151</v>
      </c>
      <c r="D177" t="s">
        <v>158</v>
      </c>
      <c r="E177" s="3" t="s">
        <v>157</v>
      </c>
      <c r="F177" s="3" t="s">
        <v>217</v>
      </c>
      <c r="G177" s="3">
        <v>225</v>
      </c>
    </row>
    <row r="178" spans="1:7" x14ac:dyDescent="0.25">
      <c r="A178" s="3">
        <v>172</v>
      </c>
      <c r="B178" t="s">
        <v>508</v>
      </c>
      <c r="C178" t="s">
        <v>151</v>
      </c>
      <c r="D178" t="s">
        <v>257</v>
      </c>
      <c r="E178" s="3" t="s">
        <v>157</v>
      </c>
      <c r="F178" s="3" t="s">
        <v>626</v>
      </c>
      <c r="G178" s="3">
        <v>226</v>
      </c>
    </row>
    <row r="179" spans="1:7" x14ac:dyDescent="0.25">
      <c r="A179" s="3">
        <v>173</v>
      </c>
      <c r="B179" t="s">
        <v>509</v>
      </c>
      <c r="C179" t="s">
        <v>151</v>
      </c>
      <c r="D179" t="s">
        <v>257</v>
      </c>
      <c r="E179" s="3" t="s">
        <v>157</v>
      </c>
      <c r="F179" s="3" t="s">
        <v>626</v>
      </c>
      <c r="G179" s="3">
        <v>226</v>
      </c>
    </row>
    <row r="180" spans="1:7" x14ac:dyDescent="0.25">
      <c r="A180" s="3">
        <v>174</v>
      </c>
      <c r="B180" t="s">
        <v>124</v>
      </c>
      <c r="C180" t="s">
        <v>151</v>
      </c>
      <c r="D180" t="s">
        <v>172</v>
      </c>
      <c r="E180" s="3" t="s">
        <v>152</v>
      </c>
      <c r="F180" s="3" t="s">
        <v>327</v>
      </c>
      <c r="G180" s="3">
        <v>227</v>
      </c>
    </row>
    <row r="181" spans="1:7" x14ac:dyDescent="0.25">
      <c r="A181" s="3">
        <v>175</v>
      </c>
      <c r="B181" t="s">
        <v>559</v>
      </c>
      <c r="C181" t="s">
        <v>151</v>
      </c>
      <c r="D181" t="s">
        <v>242</v>
      </c>
      <c r="E181" s="3" t="s">
        <v>152</v>
      </c>
      <c r="F181" s="3" t="s">
        <v>251</v>
      </c>
      <c r="G181" s="3">
        <v>229</v>
      </c>
    </row>
    <row r="182" spans="1:7" x14ac:dyDescent="0.25">
      <c r="A182" s="3">
        <v>176</v>
      </c>
      <c r="B182" t="s">
        <v>109</v>
      </c>
      <c r="C182" t="s">
        <v>151</v>
      </c>
      <c r="D182" t="s">
        <v>242</v>
      </c>
      <c r="E182" s="3" t="s">
        <v>152</v>
      </c>
      <c r="F182" s="3" t="s">
        <v>251</v>
      </c>
      <c r="G182" s="3">
        <v>229</v>
      </c>
    </row>
    <row r="183" spans="1:7" x14ac:dyDescent="0.25">
      <c r="A183" s="3">
        <v>177</v>
      </c>
      <c r="B183" t="s">
        <v>569</v>
      </c>
      <c r="C183" t="s">
        <v>151</v>
      </c>
      <c r="D183" t="s">
        <v>249</v>
      </c>
      <c r="E183" s="3" t="s">
        <v>152</v>
      </c>
      <c r="F183" s="3" t="s">
        <v>206</v>
      </c>
      <c r="G183" s="3">
        <v>239</v>
      </c>
    </row>
    <row r="184" spans="1:7" x14ac:dyDescent="0.25">
      <c r="A184" s="3">
        <v>178</v>
      </c>
      <c r="B184" t="s">
        <v>522</v>
      </c>
      <c r="C184" t="s">
        <v>151</v>
      </c>
      <c r="D184" t="s">
        <v>249</v>
      </c>
      <c r="E184" s="3" t="s">
        <v>152</v>
      </c>
      <c r="F184" s="3" t="s">
        <v>206</v>
      </c>
      <c r="G184" s="3">
        <v>239</v>
      </c>
    </row>
    <row r="185" spans="1:7" x14ac:dyDescent="0.25">
      <c r="A185" s="3">
        <v>179</v>
      </c>
      <c r="B185" t="s">
        <v>41</v>
      </c>
      <c r="C185" t="s">
        <v>151</v>
      </c>
      <c r="D185" t="s">
        <v>170</v>
      </c>
      <c r="E185" s="3" t="s">
        <v>157</v>
      </c>
      <c r="F185" s="3" t="s">
        <v>616</v>
      </c>
      <c r="G185" s="3">
        <v>240</v>
      </c>
    </row>
    <row r="186" spans="1:7" x14ac:dyDescent="0.25">
      <c r="A186" s="3">
        <v>180</v>
      </c>
      <c r="B186" t="s">
        <v>561</v>
      </c>
      <c r="C186" t="s">
        <v>151</v>
      </c>
      <c r="D186" t="s">
        <v>188</v>
      </c>
      <c r="E186" s="3" t="s">
        <v>152</v>
      </c>
      <c r="F186" s="3" t="s">
        <v>271</v>
      </c>
      <c r="G186" s="3">
        <v>250</v>
      </c>
    </row>
    <row r="187" spans="1:7" x14ac:dyDescent="0.25">
      <c r="A187" s="3">
        <v>181</v>
      </c>
      <c r="B187" t="s">
        <v>61</v>
      </c>
      <c r="C187" t="s">
        <v>151</v>
      </c>
      <c r="D187" t="s">
        <v>273</v>
      </c>
      <c r="E187" s="3" t="s">
        <v>157</v>
      </c>
      <c r="F187" s="3" t="s">
        <v>408</v>
      </c>
      <c r="G187" s="3">
        <v>252</v>
      </c>
    </row>
    <row r="188" spans="1:7" x14ac:dyDescent="0.25">
      <c r="A188" s="3">
        <v>182</v>
      </c>
      <c r="B188" t="s">
        <v>96</v>
      </c>
      <c r="C188" t="s">
        <v>151</v>
      </c>
      <c r="D188" t="s">
        <v>273</v>
      </c>
      <c r="E188" s="3" t="s">
        <v>157</v>
      </c>
      <c r="F188" s="3" t="s">
        <v>408</v>
      </c>
      <c r="G188" s="3">
        <v>252</v>
      </c>
    </row>
    <row r="189" spans="1:7" x14ac:dyDescent="0.25">
      <c r="A189" s="3">
        <v>183</v>
      </c>
      <c r="B189" t="s">
        <v>570</v>
      </c>
      <c r="C189" t="s">
        <v>151</v>
      </c>
      <c r="D189" t="s">
        <v>273</v>
      </c>
      <c r="E189" s="3" t="s">
        <v>157</v>
      </c>
      <c r="F189" s="3" t="s">
        <v>408</v>
      </c>
      <c r="G189" s="3">
        <v>252</v>
      </c>
    </row>
    <row r="190" spans="1:7" x14ac:dyDescent="0.25">
      <c r="A190" s="3">
        <v>184</v>
      </c>
      <c r="B190" t="s">
        <v>507</v>
      </c>
      <c r="C190" t="s">
        <v>151</v>
      </c>
      <c r="D190" t="s">
        <v>257</v>
      </c>
      <c r="E190" s="3" t="s">
        <v>152</v>
      </c>
      <c r="F190" s="3" t="s">
        <v>205</v>
      </c>
      <c r="G190" s="3">
        <v>254</v>
      </c>
    </row>
    <row r="191" spans="1:7" x14ac:dyDescent="0.25">
      <c r="A191" s="3">
        <v>185</v>
      </c>
      <c r="B191" t="s">
        <v>25</v>
      </c>
      <c r="C191" t="s">
        <v>151</v>
      </c>
      <c r="D191" t="s">
        <v>170</v>
      </c>
      <c r="E191" s="3" t="s">
        <v>157</v>
      </c>
      <c r="F191" s="3" t="s">
        <v>171</v>
      </c>
      <c r="G191" s="3">
        <v>256</v>
      </c>
    </row>
    <row r="192" spans="1:7" x14ac:dyDescent="0.25">
      <c r="A192" s="3">
        <v>186</v>
      </c>
      <c r="B192" t="s">
        <v>80</v>
      </c>
      <c r="C192" t="s">
        <v>151</v>
      </c>
      <c r="D192" t="s">
        <v>156</v>
      </c>
      <c r="E192" s="3" t="s">
        <v>152</v>
      </c>
      <c r="F192" s="3" t="s">
        <v>190</v>
      </c>
      <c r="G192" s="3">
        <v>259</v>
      </c>
    </row>
    <row r="193" spans="1:7" x14ac:dyDescent="0.25">
      <c r="A193" s="3">
        <v>187</v>
      </c>
      <c r="B193" t="s">
        <v>468</v>
      </c>
      <c r="C193" t="s">
        <v>151</v>
      </c>
      <c r="D193" t="s">
        <v>648</v>
      </c>
      <c r="E193" s="3" t="s">
        <v>152</v>
      </c>
      <c r="F193" s="3" t="s">
        <v>708</v>
      </c>
      <c r="G193" s="3">
        <v>261</v>
      </c>
    </row>
    <row r="194" spans="1:7" x14ac:dyDescent="0.25">
      <c r="A194" s="3">
        <v>188</v>
      </c>
      <c r="B194" t="s">
        <v>525</v>
      </c>
      <c r="C194" t="s">
        <v>151</v>
      </c>
      <c r="D194" t="s">
        <v>648</v>
      </c>
      <c r="E194" s="3" t="s">
        <v>152</v>
      </c>
      <c r="F194" s="3" t="s">
        <v>708</v>
      </c>
      <c r="G194" s="3">
        <v>261</v>
      </c>
    </row>
    <row r="195" spans="1:7" x14ac:dyDescent="0.25">
      <c r="A195" s="3">
        <v>189</v>
      </c>
      <c r="B195" t="s">
        <v>709</v>
      </c>
      <c r="C195" t="s">
        <v>151</v>
      </c>
      <c r="D195" t="s">
        <v>636</v>
      </c>
      <c r="E195" s="3" t="s">
        <v>157</v>
      </c>
      <c r="F195" s="3" t="s">
        <v>272</v>
      </c>
      <c r="G195" s="3">
        <v>262</v>
      </c>
    </row>
    <row r="196" spans="1:7" x14ac:dyDescent="0.25">
      <c r="A196" s="3">
        <v>190</v>
      </c>
      <c r="B196" t="s">
        <v>565</v>
      </c>
      <c r="C196" t="s">
        <v>151</v>
      </c>
      <c r="D196" t="s">
        <v>636</v>
      </c>
      <c r="E196" s="3" t="s">
        <v>157</v>
      </c>
      <c r="F196" s="3" t="s">
        <v>272</v>
      </c>
      <c r="G196" s="3">
        <v>262</v>
      </c>
    </row>
    <row r="197" spans="1:7" x14ac:dyDescent="0.25">
      <c r="A197" s="3">
        <v>191</v>
      </c>
      <c r="B197" t="s">
        <v>579</v>
      </c>
      <c r="C197" t="s">
        <v>151</v>
      </c>
      <c r="D197" t="s">
        <v>636</v>
      </c>
      <c r="E197" s="3" t="s">
        <v>157</v>
      </c>
      <c r="F197" s="3" t="s">
        <v>272</v>
      </c>
      <c r="G197" s="3">
        <v>262</v>
      </c>
    </row>
    <row r="198" spans="1:7" x14ac:dyDescent="0.25">
      <c r="A198" s="3">
        <v>192</v>
      </c>
      <c r="B198" t="s">
        <v>470</v>
      </c>
      <c r="C198" t="s">
        <v>151</v>
      </c>
      <c r="D198" t="s">
        <v>670</v>
      </c>
      <c r="E198" s="3" t="s">
        <v>152</v>
      </c>
      <c r="F198" s="3" t="s">
        <v>312</v>
      </c>
      <c r="G198" s="3">
        <v>266</v>
      </c>
    </row>
    <row r="199" spans="1:7" x14ac:dyDescent="0.25">
      <c r="A199" s="3">
        <v>193</v>
      </c>
      <c r="B199" t="s">
        <v>548</v>
      </c>
      <c r="C199" t="s">
        <v>151</v>
      </c>
      <c r="D199" t="s">
        <v>670</v>
      </c>
      <c r="E199" s="3" t="s">
        <v>152</v>
      </c>
      <c r="F199" s="3" t="s">
        <v>312</v>
      </c>
      <c r="G199" s="3">
        <v>266</v>
      </c>
    </row>
    <row r="200" spans="1:7" x14ac:dyDescent="0.25">
      <c r="A200" s="3">
        <v>194</v>
      </c>
      <c r="B200" t="s">
        <v>57</v>
      </c>
      <c r="C200" t="s">
        <v>151</v>
      </c>
      <c r="D200" t="s">
        <v>648</v>
      </c>
      <c r="E200" s="3" t="s">
        <v>157</v>
      </c>
      <c r="F200" s="3" t="s">
        <v>365</v>
      </c>
      <c r="G200" s="3">
        <v>267</v>
      </c>
    </row>
    <row r="201" spans="1:7" x14ac:dyDescent="0.25">
      <c r="A201" s="3">
        <v>195</v>
      </c>
      <c r="B201" t="s">
        <v>497</v>
      </c>
      <c r="C201" t="s">
        <v>151</v>
      </c>
      <c r="D201" t="s">
        <v>611</v>
      </c>
      <c r="E201" s="3" t="s">
        <v>157</v>
      </c>
      <c r="F201" s="3" t="s">
        <v>440</v>
      </c>
      <c r="G201" s="3">
        <v>269</v>
      </c>
    </row>
    <row r="202" spans="1:7" x14ac:dyDescent="0.25">
      <c r="A202" s="3">
        <v>196</v>
      </c>
      <c r="B202" t="s">
        <v>49</v>
      </c>
      <c r="C202" t="s">
        <v>151</v>
      </c>
      <c r="D202" t="s">
        <v>160</v>
      </c>
      <c r="E202" s="3" t="s">
        <v>152</v>
      </c>
      <c r="F202" s="3" t="s">
        <v>386</v>
      </c>
      <c r="G202" s="3">
        <v>271</v>
      </c>
    </row>
    <row r="203" spans="1:7" x14ac:dyDescent="0.25">
      <c r="A203" s="3">
        <v>197</v>
      </c>
      <c r="B203" t="s">
        <v>564</v>
      </c>
      <c r="C203" t="s">
        <v>151</v>
      </c>
      <c r="D203" t="s">
        <v>160</v>
      </c>
      <c r="E203" s="3" t="s">
        <v>152</v>
      </c>
      <c r="F203" s="3" t="s">
        <v>386</v>
      </c>
      <c r="G203" s="3">
        <v>271</v>
      </c>
    </row>
    <row r="204" spans="1:7" x14ac:dyDescent="0.25">
      <c r="A204" s="3">
        <v>198</v>
      </c>
      <c r="B204" t="s">
        <v>517</v>
      </c>
      <c r="C204" t="s">
        <v>151</v>
      </c>
      <c r="D204" t="s">
        <v>670</v>
      </c>
      <c r="E204" s="3" t="s">
        <v>157</v>
      </c>
      <c r="F204" s="3" t="s">
        <v>710</v>
      </c>
      <c r="G204" s="3">
        <v>273</v>
      </c>
    </row>
    <row r="205" spans="1:7" x14ac:dyDescent="0.25">
      <c r="A205" s="3">
        <v>199</v>
      </c>
      <c r="B205" t="s">
        <v>444</v>
      </c>
      <c r="C205" t="s">
        <v>151</v>
      </c>
      <c r="D205" t="s">
        <v>613</v>
      </c>
      <c r="E205" s="3" t="s">
        <v>152</v>
      </c>
      <c r="F205" s="3" t="s">
        <v>456</v>
      </c>
      <c r="G205" s="3">
        <v>278</v>
      </c>
    </row>
    <row r="206" spans="1:7" x14ac:dyDescent="0.25">
      <c r="A206" s="3">
        <v>200</v>
      </c>
      <c r="B206" t="s">
        <v>584</v>
      </c>
      <c r="C206" t="s">
        <v>151</v>
      </c>
      <c r="D206" t="s">
        <v>613</v>
      </c>
      <c r="E206" s="3" t="s">
        <v>152</v>
      </c>
      <c r="F206" s="3" t="s">
        <v>456</v>
      </c>
      <c r="G206" s="3">
        <v>278</v>
      </c>
    </row>
    <row r="207" spans="1:7" x14ac:dyDescent="0.25">
      <c r="A207" s="3">
        <v>201</v>
      </c>
      <c r="B207" t="s">
        <v>531</v>
      </c>
      <c r="C207" t="s">
        <v>151</v>
      </c>
      <c r="D207" t="s">
        <v>630</v>
      </c>
      <c r="E207" s="3" t="s">
        <v>157</v>
      </c>
      <c r="F207" s="3" t="s">
        <v>631</v>
      </c>
      <c r="G207" s="3">
        <v>279</v>
      </c>
    </row>
    <row r="208" spans="1:7" x14ac:dyDescent="0.25">
      <c r="A208" s="3">
        <v>202</v>
      </c>
      <c r="B208" t="s">
        <v>504</v>
      </c>
      <c r="C208" t="s">
        <v>151</v>
      </c>
      <c r="D208" t="s">
        <v>188</v>
      </c>
      <c r="E208" s="3" t="s">
        <v>157</v>
      </c>
      <c r="F208" s="3" t="s">
        <v>441</v>
      </c>
      <c r="G208" s="3">
        <v>280</v>
      </c>
    </row>
    <row r="209" spans="1:7" x14ac:dyDescent="0.25">
      <c r="A209" s="3">
        <v>203</v>
      </c>
      <c r="B209" t="s">
        <v>588</v>
      </c>
      <c r="C209" t="s">
        <v>151</v>
      </c>
      <c r="D209" t="s">
        <v>611</v>
      </c>
      <c r="E209" s="3" t="s">
        <v>152</v>
      </c>
      <c r="F209" s="3" t="s">
        <v>374</v>
      </c>
      <c r="G209" s="3">
        <v>283</v>
      </c>
    </row>
    <row r="210" spans="1:7" x14ac:dyDescent="0.25">
      <c r="A210" s="3">
        <v>204</v>
      </c>
      <c r="B210" t="s">
        <v>605</v>
      </c>
      <c r="C210" t="s">
        <v>151</v>
      </c>
      <c r="D210" t="s">
        <v>636</v>
      </c>
      <c r="E210" s="3" t="s">
        <v>152</v>
      </c>
      <c r="F210" s="3" t="s">
        <v>328</v>
      </c>
      <c r="G210" s="3">
        <v>284</v>
      </c>
    </row>
    <row r="211" spans="1:7" x14ac:dyDescent="0.25">
      <c r="A211" s="3">
        <v>205</v>
      </c>
      <c r="B211" t="s">
        <v>4</v>
      </c>
      <c r="C211" t="s">
        <v>151</v>
      </c>
      <c r="D211" t="s">
        <v>188</v>
      </c>
      <c r="E211" s="3" t="s">
        <v>152</v>
      </c>
      <c r="F211" s="3" t="s">
        <v>711</v>
      </c>
      <c r="G211" s="3">
        <v>287</v>
      </c>
    </row>
    <row r="212" spans="1:7" x14ac:dyDescent="0.25">
      <c r="A212" s="3">
        <v>206</v>
      </c>
      <c r="B212" t="s">
        <v>530</v>
      </c>
      <c r="C212" t="s">
        <v>151</v>
      </c>
      <c r="D212" t="s">
        <v>257</v>
      </c>
      <c r="E212" s="3" t="s">
        <v>152</v>
      </c>
      <c r="F212" s="3" t="s">
        <v>349</v>
      </c>
      <c r="G212" s="3">
        <v>292</v>
      </c>
    </row>
    <row r="213" spans="1:7" x14ac:dyDescent="0.25">
      <c r="A213" s="3">
        <v>207</v>
      </c>
      <c r="B213" t="s">
        <v>587</v>
      </c>
      <c r="C213" t="s">
        <v>151</v>
      </c>
      <c r="D213" t="s">
        <v>257</v>
      </c>
      <c r="E213" s="3" t="s">
        <v>152</v>
      </c>
      <c r="F213" s="3" t="s">
        <v>349</v>
      </c>
      <c r="G213" s="3">
        <v>292</v>
      </c>
    </row>
    <row r="214" spans="1:7" x14ac:dyDescent="0.25">
      <c r="A214" s="3">
        <v>208</v>
      </c>
      <c r="B214" t="s">
        <v>552</v>
      </c>
      <c r="C214" t="s">
        <v>151</v>
      </c>
      <c r="D214" t="s">
        <v>648</v>
      </c>
      <c r="E214" s="3" t="s">
        <v>157</v>
      </c>
      <c r="F214" s="3" t="s">
        <v>649</v>
      </c>
      <c r="G214" s="3">
        <v>293</v>
      </c>
    </row>
    <row r="215" spans="1:7" x14ac:dyDescent="0.25">
      <c r="A215" s="3">
        <v>209</v>
      </c>
      <c r="B215" t="s">
        <v>553</v>
      </c>
      <c r="C215" t="s">
        <v>151</v>
      </c>
      <c r="D215" t="s">
        <v>636</v>
      </c>
      <c r="E215" s="3" t="s">
        <v>152</v>
      </c>
      <c r="F215" s="3" t="s">
        <v>300</v>
      </c>
      <c r="G215" s="3">
        <v>294</v>
      </c>
    </row>
    <row r="216" spans="1:7" x14ac:dyDescent="0.25">
      <c r="A216" s="3">
        <v>210</v>
      </c>
      <c r="B216" t="s">
        <v>503</v>
      </c>
      <c r="C216" t="s">
        <v>151</v>
      </c>
      <c r="D216" t="s">
        <v>172</v>
      </c>
      <c r="E216" s="3" t="s">
        <v>157</v>
      </c>
      <c r="F216" s="3" t="s">
        <v>712</v>
      </c>
      <c r="G216" s="3">
        <v>295</v>
      </c>
    </row>
    <row r="217" spans="1:7" x14ac:dyDescent="0.25">
      <c r="A217" s="3">
        <v>211</v>
      </c>
      <c r="B217" t="s">
        <v>610</v>
      </c>
      <c r="C217" t="s">
        <v>151</v>
      </c>
      <c r="D217" t="s">
        <v>624</v>
      </c>
      <c r="E217" s="3" t="s">
        <v>152</v>
      </c>
      <c r="F217" s="3" t="s">
        <v>266</v>
      </c>
      <c r="G217" s="3">
        <v>297</v>
      </c>
    </row>
    <row r="218" spans="1:7" x14ac:dyDescent="0.25">
      <c r="A218" s="3">
        <v>212</v>
      </c>
      <c r="B218" t="s">
        <v>603</v>
      </c>
      <c r="C218" t="s">
        <v>151</v>
      </c>
      <c r="D218" t="s">
        <v>165</v>
      </c>
      <c r="E218" s="3" t="s">
        <v>157</v>
      </c>
      <c r="F218" s="3" t="s">
        <v>187</v>
      </c>
      <c r="G218" s="3">
        <v>298</v>
      </c>
    </row>
    <row r="219" spans="1:7" x14ac:dyDescent="0.25">
      <c r="A219" s="3">
        <v>213</v>
      </c>
      <c r="B219" t="s">
        <v>666</v>
      </c>
      <c r="C219" t="s">
        <v>151</v>
      </c>
      <c r="D219" t="s">
        <v>257</v>
      </c>
      <c r="E219" s="3" t="s">
        <v>157</v>
      </c>
      <c r="F219" s="3" t="s">
        <v>411</v>
      </c>
      <c r="G219" s="3">
        <v>299</v>
      </c>
    </row>
    <row r="220" spans="1:7" x14ac:dyDescent="0.25">
      <c r="A220" s="3">
        <v>214</v>
      </c>
      <c r="B220" t="s">
        <v>443</v>
      </c>
      <c r="C220" t="s">
        <v>151</v>
      </c>
      <c r="D220" t="s">
        <v>636</v>
      </c>
      <c r="E220" s="3" t="s">
        <v>157</v>
      </c>
      <c r="F220" s="3" t="s">
        <v>335</v>
      </c>
      <c r="G220" s="3">
        <v>301</v>
      </c>
    </row>
    <row r="221" spans="1:7" x14ac:dyDescent="0.25">
      <c r="A221" s="3">
        <v>215</v>
      </c>
      <c r="B221" t="s">
        <v>515</v>
      </c>
      <c r="C221" t="s">
        <v>151</v>
      </c>
      <c r="D221" t="s">
        <v>624</v>
      </c>
      <c r="E221" s="3" t="s">
        <v>152</v>
      </c>
      <c r="F221" s="3" t="s">
        <v>464</v>
      </c>
      <c r="G221" s="3">
        <v>305</v>
      </c>
    </row>
    <row r="222" spans="1:7" x14ac:dyDescent="0.25">
      <c r="A222" s="3">
        <v>216</v>
      </c>
      <c r="B222" t="s">
        <v>601</v>
      </c>
      <c r="C222" t="s">
        <v>151</v>
      </c>
      <c r="D222" t="s">
        <v>624</v>
      </c>
      <c r="E222" s="3" t="s">
        <v>152</v>
      </c>
      <c r="F222" s="3" t="s">
        <v>464</v>
      </c>
      <c r="G222" s="3">
        <v>305</v>
      </c>
    </row>
    <row r="223" spans="1:7" x14ac:dyDescent="0.25">
      <c r="A223" s="3">
        <v>217</v>
      </c>
      <c r="B223" t="s">
        <v>550</v>
      </c>
      <c r="C223" t="s">
        <v>151</v>
      </c>
      <c r="D223" t="s">
        <v>158</v>
      </c>
      <c r="E223" s="3" t="s">
        <v>152</v>
      </c>
      <c r="F223" s="3" t="s">
        <v>189</v>
      </c>
      <c r="G223" s="3">
        <v>307</v>
      </c>
    </row>
    <row r="224" spans="1:7" x14ac:dyDescent="0.25">
      <c r="A224" s="3">
        <v>218</v>
      </c>
      <c r="B224" t="s">
        <v>65</v>
      </c>
      <c r="C224" t="s">
        <v>151</v>
      </c>
      <c r="D224" t="s">
        <v>156</v>
      </c>
      <c r="E224" s="3" t="s">
        <v>157</v>
      </c>
      <c r="F224" s="3" t="s">
        <v>675</v>
      </c>
      <c r="G224" s="3">
        <v>309</v>
      </c>
    </row>
    <row r="225" spans="1:7" x14ac:dyDescent="0.25">
      <c r="A225" s="3">
        <v>219</v>
      </c>
      <c r="B225" t="s">
        <v>139</v>
      </c>
      <c r="C225" t="s">
        <v>151</v>
      </c>
      <c r="D225" t="s">
        <v>172</v>
      </c>
      <c r="E225" s="3" t="s">
        <v>157</v>
      </c>
      <c r="F225" s="3" t="s">
        <v>191</v>
      </c>
      <c r="G225" s="3">
        <v>310</v>
      </c>
    </row>
    <row r="226" spans="1:7" x14ac:dyDescent="0.25">
      <c r="A226" s="3">
        <v>220</v>
      </c>
      <c r="B226" t="s">
        <v>491</v>
      </c>
      <c r="C226" t="s">
        <v>151</v>
      </c>
      <c r="D226" t="s">
        <v>257</v>
      </c>
      <c r="E226" s="3" t="s">
        <v>157</v>
      </c>
      <c r="F226" s="3" t="s">
        <v>350</v>
      </c>
      <c r="G226" s="3">
        <v>312</v>
      </c>
    </row>
    <row r="227" spans="1:7" x14ac:dyDescent="0.25">
      <c r="A227" s="3">
        <v>221</v>
      </c>
      <c r="B227" t="s">
        <v>539</v>
      </c>
      <c r="C227" t="s">
        <v>151</v>
      </c>
      <c r="D227" t="s">
        <v>624</v>
      </c>
      <c r="E227" s="3" t="s">
        <v>157</v>
      </c>
      <c r="F227" s="3" t="s">
        <v>713</v>
      </c>
      <c r="G227" s="3">
        <v>314</v>
      </c>
    </row>
    <row r="228" spans="1:7" x14ac:dyDescent="0.25">
      <c r="A228" s="3">
        <v>222</v>
      </c>
      <c r="B228" t="s">
        <v>87</v>
      </c>
      <c r="C228" t="s">
        <v>151</v>
      </c>
      <c r="D228" t="s">
        <v>670</v>
      </c>
      <c r="E228" s="3" t="s">
        <v>152</v>
      </c>
      <c r="F228" s="3" t="s">
        <v>199</v>
      </c>
      <c r="G228" s="3">
        <v>316</v>
      </c>
    </row>
    <row r="229" spans="1:7" x14ac:dyDescent="0.25">
      <c r="A229" s="3">
        <v>223</v>
      </c>
      <c r="B229" t="s">
        <v>128</v>
      </c>
      <c r="C229" t="s">
        <v>151</v>
      </c>
      <c r="D229" t="s">
        <v>636</v>
      </c>
      <c r="E229" s="3" t="s">
        <v>157</v>
      </c>
      <c r="F229" s="3" t="s">
        <v>463</v>
      </c>
      <c r="G229" s="3">
        <v>318</v>
      </c>
    </row>
    <row r="230" spans="1:7" x14ac:dyDescent="0.25">
      <c r="A230" s="3">
        <v>224</v>
      </c>
      <c r="B230" t="s">
        <v>600</v>
      </c>
      <c r="C230" t="s">
        <v>151</v>
      </c>
      <c r="D230" t="s">
        <v>170</v>
      </c>
      <c r="E230" s="3" t="s">
        <v>157</v>
      </c>
      <c r="F230" s="3" t="s">
        <v>442</v>
      </c>
      <c r="G230" s="3">
        <v>322</v>
      </c>
    </row>
    <row r="231" spans="1:7" x14ac:dyDescent="0.25">
      <c r="A231" s="3">
        <v>225</v>
      </c>
      <c r="B231" t="s">
        <v>149</v>
      </c>
      <c r="C231" t="s">
        <v>151</v>
      </c>
      <c r="D231" t="s">
        <v>636</v>
      </c>
      <c r="E231" s="3" t="s">
        <v>157</v>
      </c>
      <c r="F231" s="3" t="s">
        <v>240</v>
      </c>
      <c r="G231" s="3">
        <v>328</v>
      </c>
    </row>
    <row r="232" spans="1:7" x14ac:dyDescent="0.25">
      <c r="A232" s="3">
        <v>226</v>
      </c>
      <c r="B232" t="s">
        <v>529</v>
      </c>
      <c r="C232" t="s">
        <v>151</v>
      </c>
      <c r="D232" t="s">
        <v>624</v>
      </c>
      <c r="E232" s="3" t="s">
        <v>152</v>
      </c>
      <c r="F232" s="3" t="s">
        <v>261</v>
      </c>
      <c r="G232" s="3">
        <v>329</v>
      </c>
    </row>
    <row r="233" spans="1:7" x14ac:dyDescent="0.25">
      <c r="A233" s="3"/>
      <c r="E233" s="3"/>
      <c r="F233" s="3"/>
      <c r="G233" s="3"/>
    </row>
    <row r="234" spans="1:7" x14ac:dyDescent="0.25">
      <c r="E234" s="3"/>
      <c r="F234" s="3"/>
      <c r="G234" s="3"/>
    </row>
    <row r="235" spans="1:7" x14ac:dyDescent="0.25">
      <c r="A235" s="114" t="s">
        <v>445</v>
      </c>
      <c r="B235" s="114"/>
      <c r="C235" s="114"/>
      <c r="D235" s="114"/>
      <c r="E235" s="114"/>
      <c r="F235" s="114"/>
      <c r="G235" s="114"/>
    </row>
    <row r="236" spans="1:7" x14ac:dyDescent="0.25">
      <c r="A236" s="114" t="s">
        <v>714</v>
      </c>
      <c r="B236" s="114"/>
      <c r="C236" s="114"/>
      <c r="D236" s="114"/>
      <c r="E236" s="114"/>
      <c r="F236" s="114"/>
      <c r="G236" s="114"/>
    </row>
  </sheetData>
  <mergeCells count="8">
    <mergeCell ref="A235:G235"/>
    <mergeCell ref="A236:G236"/>
    <mergeCell ref="A1:G1"/>
    <mergeCell ref="A2:G2"/>
    <mergeCell ref="A3:G3"/>
    <mergeCell ref="B4:B5"/>
    <mergeCell ref="C4:E5"/>
    <mergeCell ref="F4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9"/>
  <sheetViews>
    <sheetView zoomScale="115" zoomScaleNormal="115" workbookViewId="0">
      <selection activeCell="R29" sqref="R29"/>
    </sheetView>
  </sheetViews>
  <sheetFormatPr defaultRowHeight="12.75" x14ac:dyDescent="0.2"/>
  <cols>
    <col min="1" max="1" width="4" style="1" bestFit="1" customWidth="1"/>
    <col min="2" max="2" width="1.85546875" style="1" bestFit="1" customWidth="1"/>
    <col min="3" max="3" width="12.7109375" style="1" bestFit="1" customWidth="1"/>
    <col min="4" max="4" width="4.85546875" style="1" bestFit="1" customWidth="1"/>
    <col min="5" max="5" width="2.28515625" style="13" bestFit="1" customWidth="1"/>
    <col min="6" max="6" width="14.5703125" style="1" bestFit="1" customWidth="1"/>
    <col min="7" max="7" width="4.85546875" style="1" bestFit="1" customWidth="1"/>
    <col min="8" max="8" width="1.85546875" style="13" bestFit="1" customWidth="1"/>
    <col min="9" max="9" width="26.42578125" style="1" bestFit="1" customWidth="1"/>
    <col min="10" max="10" width="6.7109375" style="13" bestFit="1" customWidth="1"/>
    <col min="11" max="11" width="8.5703125" style="27" customWidth="1"/>
    <col min="12" max="16384" width="9.140625" style="1"/>
  </cols>
  <sheetData>
    <row r="1" spans="1:15" ht="18.75" x14ac:dyDescent="0.3">
      <c r="A1" s="119" t="s">
        <v>1031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9"/>
      <c r="M1" s="9"/>
      <c r="N1" s="9"/>
      <c r="O1" s="9"/>
    </row>
    <row r="2" spans="1:15" x14ac:dyDescent="0.2">
      <c r="A2" s="10"/>
      <c r="B2" s="10"/>
      <c r="C2" s="10"/>
      <c r="D2" s="10"/>
      <c r="E2" s="15"/>
      <c r="F2" s="10"/>
      <c r="G2" s="10"/>
      <c r="H2" s="15"/>
      <c r="I2" s="10"/>
      <c r="J2" s="15"/>
      <c r="K2" s="11"/>
      <c r="L2" s="10"/>
      <c r="M2" s="10"/>
      <c r="N2" s="10"/>
      <c r="O2" s="7"/>
    </row>
    <row r="3" spans="1:15" ht="18.75" x14ac:dyDescent="0.3">
      <c r="A3" s="119" t="s">
        <v>1032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0"/>
      <c r="M3" s="10"/>
      <c r="N3" s="10"/>
      <c r="O3" s="7"/>
    </row>
    <row r="4" spans="1:15" x14ac:dyDescent="0.2">
      <c r="A4" s="12">
        <v>166</v>
      </c>
      <c r="C4" s="1" t="s">
        <v>1038</v>
      </c>
      <c r="D4" s="12">
        <v>62</v>
      </c>
      <c r="E4" s="13" t="s">
        <v>150</v>
      </c>
      <c r="F4" s="1" t="s">
        <v>1039</v>
      </c>
      <c r="G4" s="12">
        <v>59</v>
      </c>
      <c r="H4" s="13" t="s">
        <v>151</v>
      </c>
      <c r="I4" s="1" t="s">
        <v>1043</v>
      </c>
      <c r="J4" s="13" t="s">
        <v>152</v>
      </c>
      <c r="K4" s="14" t="s">
        <v>1040</v>
      </c>
      <c r="L4" s="10"/>
      <c r="M4" s="10"/>
      <c r="N4" s="10"/>
      <c r="O4" s="7"/>
    </row>
    <row r="5" spans="1:15" x14ac:dyDescent="0.2">
      <c r="A5" s="12">
        <v>148</v>
      </c>
      <c r="C5" s="1" t="s">
        <v>47</v>
      </c>
      <c r="D5" s="12">
        <v>79</v>
      </c>
      <c r="E5" s="13" t="s">
        <v>150</v>
      </c>
      <c r="F5" s="1" t="s">
        <v>82</v>
      </c>
      <c r="G5" s="12">
        <v>59</v>
      </c>
      <c r="H5" s="13" t="s">
        <v>151</v>
      </c>
      <c r="I5" s="1" t="s">
        <v>611</v>
      </c>
      <c r="J5" s="13" t="s">
        <v>152</v>
      </c>
      <c r="K5" s="14" t="s">
        <v>612</v>
      </c>
      <c r="L5" s="10"/>
      <c r="M5" s="15"/>
      <c r="N5" s="16"/>
      <c r="O5" s="8"/>
    </row>
    <row r="6" spans="1:15" x14ac:dyDescent="0.2">
      <c r="A6" s="12">
        <v>136</v>
      </c>
      <c r="C6" s="1" t="s">
        <v>47</v>
      </c>
      <c r="D6" s="12">
        <v>55</v>
      </c>
      <c r="E6" s="13" t="s">
        <v>150</v>
      </c>
      <c r="F6" s="1" t="s">
        <v>147</v>
      </c>
      <c r="G6" s="12">
        <v>58</v>
      </c>
      <c r="H6" s="13" t="s">
        <v>151</v>
      </c>
      <c r="I6" s="1" t="s">
        <v>203</v>
      </c>
      <c r="J6" s="13" t="s">
        <v>157</v>
      </c>
      <c r="K6" s="14" t="s">
        <v>218</v>
      </c>
      <c r="L6" s="10"/>
      <c r="M6" s="15"/>
      <c r="N6" s="16"/>
      <c r="O6" s="8"/>
    </row>
    <row r="7" spans="1:15" x14ac:dyDescent="0.2">
      <c r="A7" s="12">
        <v>135</v>
      </c>
      <c r="C7" s="1" t="s">
        <v>47</v>
      </c>
      <c r="D7" s="12">
        <v>83</v>
      </c>
      <c r="E7" s="13" t="s">
        <v>150</v>
      </c>
      <c r="F7" s="1" t="s">
        <v>82</v>
      </c>
      <c r="G7" s="12">
        <v>61</v>
      </c>
      <c r="H7" s="13" t="s">
        <v>151</v>
      </c>
      <c r="I7" s="1" t="s">
        <v>613</v>
      </c>
      <c r="J7" s="13" t="s">
        <v>152</v>
      </c>
      <c r="K7" s="14" t="s">
        <v>456</v>
      </c>
      <c r="L7" s="10"/>
      <c r="M7" s="15"/>
      <c r="N7" s="16"/>
      <c r="O7" s="8"/>
    </row>
    <row r="8" spans="1:15" x14ac:dyDescent="0.2">
      <c r="A8" s="12">
        <v>128</v>
      </c>
      <c r="C8" s="1" t="s">
        <v>9</v>
      </c>
      <c r="D8" s="12">
        <v>108</v>
      </c>
      <c r="E8" s="13" t="s">
        <v>150</v>
      </c>
      <c r="F8" s="1" t="s">
        <v>50</v>
      </c>
      <c r="G8" s="12">
        <v>56</v>
      </c>
      <c r="H8" s="13" t="s">
        <v>151</v>
      </c>
      <c r="I8" s="1" t="s">
        <v>167</v>
      </c>
      <c r="J8" s="13" t="s">
        <v>152</v>
      </c>
      <c r="K8" s="14" t="s">
        <v>287</v>
      </c>
      <c r="L8" s="10"/>
      <c r="M8" s="15"/>
      <c r="N8" s="16"/>
      <c r="O8" s="8"/>
    </row>
    <row r="9" spans="1:15" x14ac:dyDescent="0.2">
      <c r="A9" s="12">
        <v>119</v>
      </c>
      <c r="C9" s="1" t="s">
        <v>135</v>
      </c>
      <c r="D9" s="12">
        <v>64</v>
      </c>
      <c r="E9" s="13" t="s">
        <v>150</v>
      </c>
      <c r="F9" s="1" t="s">
        <v>50</v>
      </c>
      <c r="G9" s="12">
        <v>68</v>
      </c>
      <c r="H9" s="13" t="s">
        <v>151</v>
      </c>
      <c r="I9" s="1" t="s">
        <v>176</v>
      </c>
      <c r="J9" s="13" t="s">
        <v>152</v>
      </c>
      <c r="K9" s="14" t="s">
        <v>614</v>
      </c>
      <c r="L9" s="10"/>
      <c r="M9" s="15"/>
      <c r="N9" s="16"/>
      <c r="O9" s="8"/>
    </row>
    <row r="10" spans="1:15" x14ac:dyDescent="0.2">
      <c r="A10" s="12">
        <v>118</v>
      </c>
      <c r="C10" s="1" t="s">
        <v>47</v>
      </c>
      <c r="D10" s="12" t="s">
        <v>97</v>
      </c>
      <c r="E10" s="13" t="s">
        <v>150</v>
      </c>
      <c r="F10" s="1" t="s">
        <v>48</v>
      </c>
      <c r="G10" s="12">
        <v>71</v>
      </c>
      <c r="H10" s="13" t="s">
        <v>151</v>
      </c>
      <c r="I10" s="1" t="s">
        <v>203</v>
      </c>
      <c r="J10" s="13" t="s">
        <v>157</v>
      </c>
      <c r="K10" s="14" t="s">
        <v>615</v>
      </c>
      <c r="L10" s="10"/>
      <c r="M10" s="15"/>
      <c r="N10" s="16"/>
      <c r="O10" s="8"/>
    </row>
    <row r="11" spans="1:15" x14ac:dyDescent="0.2">
      <c r="A11" s="12">
        <v>116</v>
      </c>
      <c r="C11" s="1" t="s">
        <v>47</v>
      </c>
      <c r="D11" s="12">
        <v>60</v>
      </c>
      <c r="E11" s="13" t="s">
        <v>150</v>
      </c>
      <c r="F11" s="1" t="s">
        <v>82</v>
      </c>
      <c r="G11" s="12">
        <v>84</v>
      </c>
      <c r="H11" s="13" t="s">
        <v>151</v>
      </c>
      <c r="I11" s="1" t="s">
        <v>242</v>
      </c>
      <c r="J11" s="13" t="s">
        <v>152</v>
      </c>
      <c r="K11" s="14" t="s">
        <v>322</v>
      </c>
      <c r="L11" s="10"/>
      <c r="M11" s="15"/>
      <c r="N11" s="16"/>
      <c r="O11" s="8"/>
    </row>
    <row r="12" spans="1:15" x14ac:dyDescent="0.2">
      <c r="A12" s="12">
        <v>108</v>
      </c>
      <c r="C12" s="1" t="s">
        <v>9</v>
      </c>
      <c r="D12" s="12">
        <v>60</v>
      </c>
      <c r="E12" s="13" t="s">
        <v>150</v>
      </c>
      <c r="F12" s="1" t="s">
        <v>50</v>
      </c>
      <c r="G12" s="12">
        <v>39</v>
      </c>
      <c r="H12" s="13" t="s">
        <v>151</v>
      </c>
      <c r="I12" s="1" t="s">
        <v>170</v>
      </c>
      <c r="J12" s="13" t="s">
        <v>152</v>
      </c>
      <c r="K12" s="14" t="s">
        <v>262</v>
      </c>
      <c r="L12" s="10"/>
      <c r="M12" s="15"/>
      <c r="N12" s="16"/>
      <c r="O12" s="8"/>
    </row>
    <row r="13" spans="1:15" x14ac:dyDescent="0.2">
      <c r="A13" s="1">
        <v>99</v>
      </c>
      <c r="C13" s="1" t="s">
        <v>1063</v>
      </c>
      <c r="D13" s="12">
        <v>39</v>
      </c>
      <c r="E13" s="13" t="s">
        <v>150</v>
      </c>
      <c r="F13" s="1" t="s">
        <v>47</v>
      </c>
      <c r="G13" s="12">
        <v>41</v>
      </c>
      <c r="H13" s="13" t="s">
        <v>151</v>
      </c>
      <c r="I13" s="1" t="s">
        <v>156</v>
      </c>
      <c r="J13" s="13" t="s">
        <v>157</v>
      </c>
      <c r="K13" s="12" t="s">
        <v>1134</v>
      </c>
      <c r="L13" s="10"/>
      <c r="M13" s="15"/>
      <c r="N13" s="16"/>
      <c r="O13" s="8"/>
    </row>
    <row r="14" spans="1:15" x14ac:dyDescent="0.2">
      <c r="A14" s="1">
        <v>96</v>
      </c>
      <c r="B14" s="1" t="s">
        <v>154</v>
      </c>
      <c r="C14" s="1" t="s">
        <v>47</v>
      </c>
      <c r="D14" s="12">
        <v>32</v>
      </c>
      <c r="E14" s="13" t="s">
        <v>150</v>
      </c>
      <c r="F14" s="1" t="s">
        <v>1135</v>
      </c>
      <c r="G14" s="12">
        <v>33</v>
      </c>
      <c r="H14" s="13" t="s">
        <v>151</v>
      </c>
      <c r="I14" s="1" t="s">
        <v>1130</v>
      </c>
      <c r="J14" s="13" t="s">
        <v>152</v>
      </c>
      <c r="K14" s="12" t="s">
        <v>1136</v>
      </c>
      <c r="L14" s="10"/>
      <c r="M14" s="15"/>
      <c r="N14" s="16"/>
      <c r="O14" s="8"/>
    </row>
    <row r="15" spans="1:15" x14ac:dyDescent="0.2">
      <c r="A15" s="12">
        <v>92</v>
      </c>
      <c r="C15" s="1" t="s">
        <v>136</v>
      </c>
      <c r="D15" s="12">
        <v>45</v>
      </c>
      <c r="E15" s="13" t="s">
        <v>150</v>
      </c>
      <c r="F15" s="1" t="s">
        <v>47</v>
      </c>
      <c r="G15" s="12">
        <v>26</v>
      </c>
      <c r="H15" s="13" t="s">
        <v>151</v>
      </c>
      <c r="I15" s="1" t="s">
        <v>198</v>
      </c>
      <c r="J15" s="13" t="s">
        <v>152</v>
      </c>
      <c r="K15" s="14" t="s">
        <v>215</v>
      </c>
      <c r="L15" s="10"/>
      <c r="M15" s="15"/>
      <c r="N15" s="16"/>
      <c r="O15" s="8"/>
    </row>
    <row r="16" spans="1:15" x14ac:dyDescent="0.2">
      <c r="A16" s="12">
        <v>92</v>
      </c>
      <c r="C16" s="1" t="s">
        <v>47</v>
      </c>
      <c r="D16" s="12">
        <v>78</v>
      </c>
      <c r="E16" s="13" t="s">
        <v>150</v>
      </c>
      <c r="F16" s="1" t="s">
        <v>82</v>
      </c>
      <c r="G16" s="12">
        <v>38</v>
      </c>
      <c r="H16" s="13" t="s">
        <v>151</v>
      </c>
      <c r="I16" s="1" t="s">
        <v>170</v>
      </c>
      <c r="J16" s="13" t="s">
        <v>157</v>
      </c>
      <c r="K16" s="14" t="s">
        <v>616</v>
      </c>
      <c r="L16" s="10"/>
      <c r="M16" s="15"/>
      <c r="N16" s="16"/>
      <c r="O16" s="8"/>
    </row>
    <row r="17" spans="1:15" x14ac:dyDescent="0.2">
      <c r="A17" s="12">
        <v>81</v>
      </c>
      <c r="C17" s="1" t="s">
        <v>136</v>
      </c>
      <c r="D17" s="12">
        <v>45</v>
      </c>
      <c r="E17" s="13" t="s">
        <v>150</v>
      </c>
      <c r="F17" s="1" t="s">
        <v>50</v>
      </c>
      <c r="G17" s="12">
        <v>22</v>
      </c>
      <c r="H17" s="13" t="s">
        <v>151</v>
      </c>
      <c r="I17" s="1" t="s">
        <v>203</v>
      </c>
      <c r="J17" s="13" t="s">
        <v>157</v>
      </c>
      <c r="K17" s="14" t="s">
        <v>244</v>
      </c>
      <c r="L17" s="10"/>
      <c r="M17" s="15"/>
      <c r="N17" s="16"/>
      <c r="O17" s="8"/>
    </row>
    <row r="18" spans="1:15" x14ac:dyDescent="0.2">
      <c r="A18" s="12">
        <v>80</v>
      </c>
      <c r="C18" s="1" t="s">
        <v>50</v>
      </c>
      <c r="D18" s="12" t="s">
        <v>493</v>
      </c>
      <c r="E18" s="13" t="s">
        <v>150</v>
      </c>
      <c r="F18" s="1" t="s">
        <v>45</v>
      </c>
      <c r="G18" s="12">
        <v>26</v>
      </c>
      <c r="H18" s="13" t="s">
        <v>151</v>
      </c>
      <c r="I18" s="1" t="s">
        <v>156</v>
      </c>
      <c r="J18" s="13" t="s">
        <v>157</v>
      </c>
      <c r="K18" s="14" t="s">
        <v>238</v>
      </c>
      <c r="L18" s="10"/>
      <c r="M18" s="15"/>
      <c r="N18" s="16"/>
      <c r="O18" s="8"/>
    </row>
    <row r="19" spans="1:15" x14ac:dyDescent="0.2">
      <c r="A19" s="1">
        <v>79</v>
      </c>
      <c r="C19" s="1" t="s">
        <v>1063</v>
      </c>
      <c r="D19" s="12" t="s">
        <v>71</v>
      </c>
      <c r="E19" s="13" t="s">
        <v>150</v>
      </c>
      <c r="F19" s="1" t="s">
        <v>47</v>
      </c>
      <c r="G19" s="12">
        <v>27</v>
      </c>
      <c r="H19" s="13" t="s">
        <v>151</v>
      </c>
      <c r="I19" s="1" t="s">
        <v>1132</v>
      </c>
      <c r="J19" s="13" t="s">
        <v>157</v>
      </c>
      <c r="K19" s="12" t="s">
        <v>1133</v>
      </c>
      <c r="L19" s="10"/>
      <c r="M19" s="15"/>
      <c r="N19" s="16"/>
      <c r="O19" s="8"/>
    </row>
    <row r="20" spans="1:15" x14ac:dyDescent="0.2">
      <c r="A20" s="12">
        <v>78</v>
      </c>
      <c r="C20" s="1" t="s">
        <v>136</v>
      </c>
      <c r="D20" s="12">
        <v>44</v>
      </c>
      <c r="E20" s="13" t="s">
        <v>150</v>
      </c>
      <c r="F20" s="1" t="s">
        <v>47</v>
      </c>
      <c r="G20" s="12">
        <v>40</v>
      </c>
      <c r="H20" s="13" t="s">
        <v>151</v>
      </c>
      <c r="I20" s="1" t="s">
        <v>210</v>
      </c>
      <c r="J20" s="13" t="s">
        <v>157</v>
      </c>
      <c r="K20" s="14" t="s">
        <v>248</v>
      </c>
      <c r="L20" s="10"/>
      <c r="M20" s="15"/>
      <c r="N20" s="16"/>
      <c r="O20" s="8"/>
    </row>
    <row r="21" spans="1:15" x14ac:dyDescent="0.2">
      <c r="A21" s="12">
        <v>78</v>
      </c>
      <c r="C21" s="1" t="s">
        <v>47</v>
      </c>
      <c r="D21" s="12">
        <v>33</v>
      </c>
      <c r="E21" s="13" t="s">
        <v>150</v>
      </c>
      <c r="F21" s="1" t="s">
        <v>82</v>
      </c>
      <c r="G21" s="12">
        <v>66</v>
      </c>
      <c r="H21" s="13" t="s">
        <v>151</v>
      </c>
      <c r="I21" s="1" t="s">
        <v>203</v>
      </c>
      <c r="J21" s="13" t="s">
        <v>157</v>
      </c>
      <c r="K21" s="14" t="s">
        <v>334</v>
      </c>
      <c r="L21" s="10"/>
      <c r="M21" s="15"/>
      <c r="N21" s="16"/>
      <c r="O21" s="8"/>
    </row>
    <row r="22" spans="1:15" x14ac:dyDescent="0.2">
      <c r="A22" s="12">
        <v>77</v>
      </c>
      <c r="C22" s="1" t="s">
        <v>115</v>
      </c>
      <c r="D22" s="12">
        <v>61</v>
      </c>
      <c r="E22" s="13" t="s">
        <v>150</v>
      </c>
      <c r="F22" s="1" t="s">
        <v>133</v>
      </c>
      <c r="G22" s="12">
        <v>25</v>
      </c>
      <c r="H22" s="13" t="s">
        <v>151</v>
      </c>
      <c r="I22" s="1" t="s">
        <v>172</v>
      </c>
      <c r="J22" s="13" t="s">
        <v>157</v>
      </c>
      <c r="K22" s="14" t="s">
        <v>426</v>
      </c>
      <c r="L22" s="10"/>
      <c r="M22" s="15"/>
      <c r="N22" s="16"/>
      <c r="O22" s="8"/>
    </row>
    <row r="23" spans="1:15" x14ac:dyDescent="0.2">
      <c r="A23" s="12">
        <v>76</v>
      </c>
      <c r="C23" s="1" t="s">
        <v>136</v>
      </c>
      <c r="D23" s="12">
        <v>16</v>
      </c>
      <c r="E23" s="13" t="s">
        <v>150</v>
      </c>
      <c r="F23" s="1" t="s">
        <v>591</v>
      </c>
      <c r="G23" s="12">
        <v>51</v>
      </c>
      <c r="H23" s="13" t="s">
        <v>151</v>
      </c>
      <c r="I23" s="1" t="s">
        <v>242</v>
      </c>
      <c r="J23" s="13" t="s">
        <v>152</v>
      </c>
      <c r="K23" s="14" t="s">
        <v>307</v>
      </c>
      <c r="L23" s="10"/>
      <c r="M23" s="15"/>
      <c r="N23" s="16"/>
      <c r="O23" s="8"/>
    </row>
    <row r="24" spans="1:15" x14ac:dyDescent="0.2">
      <c r="A24" s="12">
        <v>75</v>
      </c>
      <c r="C24" s="1" t="s">
        <v>47</v>
      </c>
      <c r="D24" s="12">
        <v>44</v>
      </c>
      <c r="E24" s="13" t="s">
        <v>150</v>
      </c>
      <c r="F24" s="1" t="s">
        <v>82</v>
      </c>
      <c r="G24" s="12">
        <v>23</v>
      </c>
      <c r="H24" s="13" t="s">
        <v>151</v>
      </c>
      <c r="I24" s="1" t="s">
        <v>172</v>
      </c>
      <c r="J24" s="13" t="s">
        <v>157</v>
      </c>
      <c r="K24" s="14" t="s">
        <v>315</v>
      </c>
      <c r="L24" s="10"/>
      <c r="M24" s="15"/>
      <c r="N24" s="16"/>
      <c r="O24" s="8"/>
    </row>
    <row r="25" spans="1:15" x14ac:dyDescent="0.2">
      <c r="A25" s="12">
        <v>74</v>
      </c>
      <c r="C25" s="1" t="s">
        <v>136</v>
      </c>
      <c r="D25" s="12">
        <v>42</v>
      </c>
      <c r="E25" s="13" t="s">
        <v>150</v>
      </c>
      <c r="F25" s="1" t="s">
        <v>135</v>
      </c>
      <c r="G25" s="12">
        <v>53</v>
      </c>
      <c r="H25" s="13" t="s">
        <v>151</v>
      </c>
      <c r="I25" s="1" t="s">
        <v>207</v>
      </c>
      <c r="J25" s="13" t="s">
        <v>152</v>
      </c>
      <c r="K25" s="14" t="s">
        <v>617</v>
      </c>
      <c r="L25" s="10"/>
      <c r="M25" s="15"/>
      <c r="N25" s="16"/>
      <c r="O25" s="8"/>
    </row>
    <row r="26" spans="1:15" x14ac:dyDescent="0.2">
      <c r="A26" s="1">
        <v>74</v>
      </c>
      <c r="C26" s="1" t="s">
        <v>47</v>
      </c>
      <c r="D26" s="12">
        <v>34</v>
      </c>
      <c r="E26" s="13" t="s">
        <v>150</v>
      </c>
      <c r="F26" s="1" t="s">
        <v>125</v>
      </c>
      <c r="G26" s="12">
        <v>13</v>
      </c>
      <c r="H26" s="13" t="s">
        <v>151</v>
      </c>
      <c r="I26" s="1" t="s">
        <v>1137</v>
      </c>
      <c r="J26" s="13" t="s">
        <v>157</v>
      </c>
      <c r="K26" s="12" t="s">
        <v>1138</v>
      </c>
      <c r="L26" s="10"/>
      <c r="M26" s="15"/>
      <c r="N26" s="16"/>
      <c r="O26" s="8"/>
    </row>
    <row r="27" spans="1:15" x14ac:dyDescent="0.2">
      <c r="A27" s="12">
        <v>72</v>
      </c>
      <c r="C27" s="1" t="s">
        <v>47</v>
      </c>
      <c r="D27" s="12">
        <v>33</v>
      </c>
      <c r="E27" s="13" t="s">
        <v>150</v>
      </c>
      <c r="F27" s="1" t="s">
        <v>134</v>
      </c>
      <c r="G27" s="12">
        <v>57</v>
      </c>
      <c r="H27" s="13" t="s">
        <v>151</v>
      </c>
      <c r="I27" s="1" t="s">
        <v>167</v>
      </c>
      <c r="J27" s="13" t="s">
        <v>157</v>
      </c>
      <c r="K27" s="14" t="s">
        <v>276</v>
      </c>
      <c r="L27" s="10"/>
      <c r="M27" s="15"/>
      <c r="N27" s="16"/>
      <c r="O27" s="8"/>
    </row>
    <row r="28" spans="1:15" x14ac:dyDescent="0.2">
      <c r="A28" s="12">
        <v>70</v>
      </c>
      <c r="C28" s="1" t="s">
        <v>47</v>
      </c>
      <c r="D28" s="12">
        <v>43</v>
      </c>
      <c r="E28" s="13" t="s">
        <v>150</v>
      </c>
      <c r="F28" s="1" t="s">
        <v>105</v>
      </c>
      <c r="G28" s="12">
        <v>23</v>
      </c>
      <c r="H28" s="13" t="s">
        <v>151</v>
      </c>
      <c r="I28" s="1" t="s">
        <v>618</v>
      </c>
      <c r="J28" s="13" t="s">
        <v>157</v>
      </c>
      <c r="K28" s="14" t="s">
        <v>619</v>
      </c>
      <c r="L28" s="10"/>
      <c r="M28" s="15"/>
      <c r="N28" s="16"/>
      <c r="O28" s="8"/>
    </row>
    <row r="29" spans="1:15" x14ac:dyDescent="0.2">
      <c r="A29" s="12">
        <v>68</v>
      </c>
      <c r="C29" s="1" t="s">
        <v>47</v>
      </c>
      <c r="D29" s="12" t="s">
        <v>182</v>
      </c>
      <c r="E29" s="13" t="s">
        <v>150</v>
      </c>
      <c r="F29" s="1" t="s">
        <v>82</v>
      </c>
      <c r="G29" s="12">
        <v>6</v>
      </c>
      <c r="H29" s="13" t="s">
        <v>151</v>
      </c>
      <c r="I29" s="1" t="s">
        <v>257</v>
      </c>
      <c r="J29" s="13" t="s">
        <v>157</v>
      </c>
      <c r="K29" s="14" t="s">
        <v>439</v>
      </c>
      <c r="L29" s="10"/>
      <c r="M29" s="15"/>
      <c r="N29" s="16"/>
      <c r="O29" s="8"/>
    </row>
    <row r="30" spans="1:15" x14ac:dyDescent="0.2">
      <c r="A30" s="12">
        <v>66</v>
      </c>
      <c r="C30" s="1" t="s">
        <v>1038</v>
      </c>
      <c r="D30" s="12">
        <v>25</v>
      </c>
      <c r="E30" s="13" t="s">
        <v>150</v>
      </c>
      <c r="F30" s="1" t="s">
        <v>1041</v>
      </c>
      <c r="G30" s="12">
        <v>61</v>
      </c>
      <c r="H30" s="13" t="s">
        <v>151</v>
      </c>
      <c r="I30" s="1" t="s">
        <v>176</v>
      </c>
      <c r="J30" s="13" t="s">
        <v>157</v>
      </c>
      <c r="K30" s="14" t="s">
        <v>1042</v>
      </c>
      <c r="L30" s="10"/>
      <c r="M30" s="15"/>
      <c r="N30" s="16"/>
      <c r="O30" s="8"/>
    </row>
    <row r="31" spans="1:15" x14ac:dyDescent="0.2">
      <c r="A31" s="12">
        <v>65</v>
      </c>
      <c r="C31" s="1" t="s">
        <v>136</v>
      </c>
      <c r="D31" s="12">
        <v>37</v>
      </c>
      <c r="E31" s="13" t="s">
        <v>150</v>
      </c>
      <c r="F31" s="1" t="s">
        <v>48</v>
      </c>
      <c r="G31" s="12">
        <v>26</v>
      </c>
      <c r="H31" s="13" t="s">
        <v>151</v>
      </c>
      <c r="I31" s="1" t="s">
        <v>176</v>
      </c>
      <c r="J31" s="13" t="s">
        <v>152</v>
      </c>
      <c r="K31" s="14" t="s">
        <v>620</v>
      </c>
      <c r="L31" s="10"/>
      <c r="M31" s="15"/>
      <c r="N31" s="16"/>
      <c r="O31" s="8"/>
    </row>
    <row r="32" spans="1:15" x14ac:dyDescent="0.2">
      <c r="A32" s="12">
        <v>63</v>
      </c>
      <c r="C32" s="1" t="s">
        <v>47</v>
      </c>
      <c r="D32" s="12">
        <v>36</v>
      </c>
      <c r="E32" s="13" t="s">
        <v>150</v>
      </c>
      <c r="F32" s="1" t="s">
        <v>82</v>
      </c>
      <c r="G32" s="12">
        <v>25</v>
      </c>
      <c r="H32" s="13" t="s">
        <v>151</v>
      </c>
      <c r="I32" s="1" t="s">
        <v>621</v>
      </c>
      <c r="J32" s="13" t="s">
        <v>152</v>
      </c>
      <c r="K32" s="14" t="s">
        <v>230</v>
      </c>
      <c r="L32" s="10"/>
      <c r="M32" s="15"/>
      <c r="N32" s="16"/>
      <c r="O32" s="8"/>
    </row>
    <row r="33" spans="1:15" x14ac:dyDescent="0.2">
      <c r="A33" s="1">
        <v>63</v>
      </c>
      <c r="C33" s="1" t="s">
        <v>1166</v>
      </c>
      <c r="D33" s="12">
        <v>44</v>
      </c>
      <c r="E33" s="13" t="s">
        <v>150</v>
      </c>
      <c r="F33" s="1" t="s">
        <v>125</v>
      </c>
      <c r="G33" s="12">
        <v>11</v>
      </c>
      <c r="H33" s="13" t="s">
        <v>151</v>
      </c>
      <c r="I33" s="1" t="s">
        <v>1169</v>
      </c>
      <c r="J33" s="13" t="s">
        <v>157</v>
      </c>
      <c r="K33" s="12" t="s">
        <v>1165</v>
      </c>
      <c r="L33" s="10"/>
      <c r="M33" s="15"/>
      <c r="N33" s="16"/>
      <c r="O33" s="8"/>
    </row>
    <row r="34" spans="1:15" x14ac:dyDescent="0.2">
      <c r="A34" s="12">
        <v>61</v>
      </c>
      <c r="C34" s="1" t="s">
        <v>1038</v>
      </c>
      <c r="D34" s="12">
        <v>32</v>
      </c>
      <c r="E34" s="13" t="s">
        <v>150</v>
      </c>
      <c r="F34" s="1" t="s">
        <v>1041</v>
      </c>
      <c r="G34" s="12">
        <v>25</v>
      </c>
      <c r="H34" s="13" t="s">
        <v>151</v>
      </c>
      <c r="I34" s="1" t="s">
        <v>165</v>
      </c>
      <c r="J34" s="13" t="s">
        <v>152</v>
      </c>
      <c r="K34" s="14" t="s">
        <v>1044</v>
      </c>
      <c r="L34" s="10"/>
      <c r="M34" s="15"/>
      <c r="N34" s="16"/>
      <c r="O34" s="8"/>
    </row>
    <row r="35" spans="1:15" x14ac:dyDescent="0.2">
      <c r="A35" s="12">
        <v>60</v>
      </c>
      <c r="C35" s="1" t="s">
        <v>135</v>
      </c>
      <c r="D35" s="12">
        <v>21</v>
      </c>
      <c r="E35" s="13" t="s">
        <v>150</v>
      </c>
      <c r="F35" s="1" t="s">
        <v>9</v>
      </c>
      <c r="G35" s="12">
        <v>33</v>
      </c>
      <c r="H35" s="13" t="s">
        <v>151</v>
      </c>
      <c r="I35" s="1" t="s">
        <v>156</v>
      </c>
      <c r="J35" s="13" t="s">
        <v>152</v>
      </c>
      <c r="K35" s="14" t="s">
        <v>622</v>
      </c>
      <c r="L35" s="10"/>
      <c r="M35" s="15"/>
      <c r="N35" s="16"/>
      <c r="O35" s="8"/>
    </row>
    <row r="36" spans="1:15" x14ac:dyDescent="0.2">
      <c r="A36" s="12">
        <v>60</v>
      </c>
      <c r="C36" s="1" t="s">
        <v>82</v>
      </c>
      <c r="D36" s="12">
        <v>18</v>
      </c>
      <c r="E36" s="13" t="s">
        <v>150</v>
      </c>
      <c r="F36" s="1" t="s">
        <v>90</v>
      </c>
      <c r="G36" s="12">
        <v>29</v>
      </c>
      <c r="H36" s="13" t="s">
        <v>151</v>
      </c>
      <c r="I36" s="1" t="s">
        <v>223</v>
      </c>
      <c r="J36" s="13" t="s">
        <v>157</v>
      </c>
      <c r="K36" s="14" t="s">
        <v>304</v>
      </c>
      <c r="L36" s="10"/>
      <c r="M36" s="15"/>
      <c r="N36" s="16"/>
      <c r="O36" s="8"/>
    </row>
    <row r="37" spans="1:15" x14ac:dyDescent="0.2">
      <c r="A37" s="12">
        <v>60</v>
      </c>
      <c r="B37" s="6"/>
      <c r="C37" s="6" t="s">
        <v>1082</v>
      </c>
      <c r="D37" s="12" t="s">
        <v>1017</v>
      </c>
      <c r="E37" s="13" t="s">
        <v>150</v>
      </c>
      <c r="F37" s="6" t="s">
        <v>1083</v>
      </c>
      <c r="G37" s="12">
        <v>35</v>
      </c>
      <c r="H37" s="13" t="s">
        <v>151</v>
      </c>
      <c r="I37" s="6" t="s">
        <v>1067</v>
      </c>
      <c r="J37" s="13" t="s">
        <v>157</v>
      </c>
      <c r="K37" s="12" t="s">
        <v>1068</v>
      </c>
      <c r="L37" s="10"/>
      <c r="M37" s="15"/>
      <c r="N37" s="16"/>
      <c r="O37" s="8"/>
    </row>
    <row r="38" spans="1:15" x14ac:dyDescent="0.2">
      <c r="A38" s="1">
        <v>60</v>
      </c>
      <c r="C38" s="1" t="s">
        <v>41</v>
      </c>
      <c r="D38" s="12">
        <v>27</v>
      </c>
      <c r="E38" s="13" t="s">
        <v>150</v>
      </c>
      <c r="F38" s="1" t="s">
        <v>47</v>
      </c>
      <c r="G38" s="12">
        <v>68</v>
      </c>
      <c r="H38" s="13" t="s">
        <v>151</v>
      </c>
      <c r="I38" s="1" t="s">
        <v>1130</v>
      </c>
      <c r="J38" s="13" t="s">
        <v>157</v>
      </c>
      <c r="K38" s="12" t="s">
        <v>1131</v>
      </c>
      <c r="L38" s="10"/>
      <c r="M38" s="15"/>
      <c r="N38" s="16"/>
      <c r="O38" s="8"/>
    </row>
    <row r="39" spans="1:15" x14ac:dyDescent="0.2">
      <c r="A39" s="12">
        <v>59</v>
      </c>
      <c r="C39" s="1" t="s">
        <v>135</v>
      </c>
      <c r="D39" s="12">
        <v>33</v>
      </c>
      <c r="E39" s="13" t="s">
        <v>150</v>
      </c>
      <c r="F39" s="1" t="s">
        <v>81</v>
      </c>
      <c r="G39" s="12">
        <v>69</v>
      </c>
      <c r="H39" s="13" t="s">
        <v>151</v>
      </c>
      <c r="I39" s="1" t="s">
        <v>167</v>
      </c>
      <c r="J39" s="13" t="s">
        <v>152</v>
      </c>
      <c r="K39" s="14" t="s">
        <v>387</v>
      </c>
      <c r="L39" s="10"/>
      <c r="M39" s="15"/>
      <c r="N39" s="16"/>
      <c r="O39" s="8"/>
    </row>
    <row r="40" spans="1:15" x14ac:dyDescent="0.2">
      <c r="A40" s="12">
        <v>58</v>
      </c>
      <c r="C40" s="1" t="s">
        <v>94</v>
      </c>
      <c r="D40" s="12">
        <v>24</v>
      </c>
      <c r="E40" s="13" t="s">
        <v>150</v>
      </c>
      <c r="F40" s="1" t="s">
        <v>47</v>
      </c>
      <c r="G40" s="12">
        <v>25</v>
      </c>
      <c r="H40" s="13" t="s">
        <v>151</v>
      </c>
      <c r="I40" s="1" t="s">
        <v>172</v>
      </c>
      <c r="J40" s="13" t="s">
        <v>152</v>
      </c>
      <c r="K40" s="14" t="s">
        <v>337</v>
      </c>
      <c r="L40" s="10"/>
      <c r="M40" s="15"/>
      <c r="N40" s="16"/>
      <c r="O40" s="8"/>
    </row>
    <row r="41" spans="1:15" x14ac:dyDescent="0.2">
      <c r="A41" s="1">
        <v>58</v>
      </c>
      <c r="C41" s="1" t="s">
        <v>1166</v>
      </c>
      <c r="D41" s="12">
        <v>27</v>
      </c>
      <c r="E41" s="13" t="s">
        <v>150</v>
      </c>
      <c r="F41" s="1" t="s">
        <v>1167</v>
      </c>
      <c r="G41" s="12">
        <v>29</v>
      </c>
      <c r="H41" s="13" t="s">
        <v>151</v>
      </c>
      <c r="I41" s="1" t="s">
        <v>1069</v>
      </c>
      <c r="J41" s="13" t="s">
        <v>157</v>
      </c>
      <c r="K41" s="12" t="s">
        <v>1168</v>
      </c>
      <c r="L41" s="10"/>
      <c r="M41" s="15"/>
      <c r="N41" s="16"/>
      <c r="O41" s="8"/>
    </row>
    <row r="42" spans="1:15" x14ac:dyDescent="0.2">
      <c r="A42" s="1">
        <v>58</v>
      </c>
      <c r="C42" s="1" t="s">
        <v>1063</v>
      </c>
      <c r="D42" s="12">
        <v>28</v>
      </c>
      <c r="E42" s="13" t="s">
        <v>150</v>
      </c>
      <c r="F42" s="1" t="s">
        <v>148</v>
      </c>
      <c r="G42" s="12">
        <v>26</v>
      </c>
      <c r="H42" s="13" t="s">
        <v>151</v>
      </c>
      <c r="I42" s="1" t="s">
        <v>1137</v>
      </c>
      <c r="J42" s="13" t="s">
        <v>157</v>
      </c>
      <c r="K42" s="12" t="s">
        <v>1170</v>
      </c>
      <c r="L42" s="10"/>
      <c r="M42" s="15"/>
      <c r="N42" s="16"/>
      <c r="O42" s="8"/>
    </row>
    <row r="43" spans="1:15" x14ac:dyDescent="0.2">
      <c r="A43" s="12">
        <v>57</v>
      </c>
      <c r="C43" s="1" t="s">
        <v>47</v>
      </c>
      <c r="D43" s="12">
        <v>61</v>
      </c>
      <c r="E43" s="13" t="s">
        <v>150</v>
      </c>
      <c r="F43" s="1" t="s">
        <v>82</v>
      </c>
      <c r="G43" s="12">
        <v>25</v>
      </c>
      <c r="H43" s="13" t="s">
        <v>151</v>
      </c>
      <c r="I43" s="1" t="s">
        <v>221</v>
      </c>
      <c r="J43" s="13" t="s">
        <v>152</v>
      </c>
      <c r="K43" s="14" t="s">
        <v>623</v>
      </c>
      <c r="L43" s="10"/>
      <c r="M43" s="15"/>
      <c r="N43" s="16"/>
      <c r="O43" s="8"/>
    </row>
    <row r="44" spans="1:15" x14ac:dyDescent="0.2">
      <c r="A44" s="12">
        <v>57</v>
      </c>
      <c r="C44" s="1" t="s">
        <v>148</v>
      </c>
      <c r="D44" s="12">
        <v>15</v>
      </c>
      <c r="E44" s="13" t="s">
        <v>150</v>
      </c>
      <c r="F44" s="1" t="s">
        <v>104</v>
      </c>
      <c r="G44" s="12">
        <v>29</v>
      </c>
      <c r="H44" s="13" t="s">
        <v>151</v>
      </c>
      <c r="I44" s="1" t="s">
        <v>624</v>
      </c>
      <c r="J44" s="13" t="s">
        <v>152</v>
      </c>
      <c r="K44" s="14" t="s">
        <v>266</v>
      </c>
      <c r="L44" s="10"/>
      <c r="M44" s="15"/>
      <c r="N44" s="16"/>
      <c r="O44" s="8"/>
    </row>
    <row r="45" spans="1:15" x14ac:dyDescent="0.2">
      <c r="A45" s="12">
        <v>56</v>
      </c>
      <c r="B45" s="6"/>
      <c r="C45" s="6" t="s">
        <v>1082</v>
      </c>
      <c r="D45" s="12">
        <v>35</v>
      </c>
      <c r="E45" s="13" t="s">
        <v>150</v>
      </c>
      <c r="F45" s="6" t="s">
        <v>1084</v>
      </c>
      <c r="G45" s="12">
        <v>35</v>
      </c>
      <c r="H45" s="13" t="s">
        <v>151</v>
      </c>
      <c r="I45" s="6" t="s">
        <v>165</v>
      </c>
      <c r="J45" s="13" t="s">
        <v>152</v>
      </c>
      <c r="K45" s="12" t="s">
        <v>1085</v>
      </c>
      <c r="L45" s="10"/>
      <c r="M45" s="15"/>
      <c r="N45" s="16"/>
      <c r="O45" s="8"/>
    </row>
    <row r="46" spans="1:15" x14ac:dyDescent="0.2">
      <c r="A46" s="12">
        <v>55</v>
      </c>
      <c r="C46" s="1" t="s">
        <v>47</v>
      </c>
      <c r="D46" s="12">
        <v>32</v>
      </c>
      <c r="E46" s="13" t="s">
        <v>150</v>
      </c>
      <c r="F46" s="1" t="s">
        <v>82</v>
      </c>
      <c r="G46" s="12">
        <v>21</v>
      </c>
      <c r="H46" s="13" t="s">
        <v>151</v>
      </c>
      <c r="I46" s="1" t="s">
        <v>618</v>
      </c>
      <c r="J46" s="13" t="s">
        <v>157</v>
      </c>
      <c r="K46" s="14" t="s">
        <v>232</v>
      </c>
      <c r="L46" s="10"/>
      <c r="M46" s="15"/>
      <c r="N46" s="16"/>
      <c r="O46" s="8"/>
    </row>
    <row r="47" spans="1:15" x14ac:dyDescent="0.2">
      <c r="A47" s="12">
        <v>55</v>
      </c>
      <c r="C47" s="1" t="s">
        <v>47</v>
      </c>
      <c r="D47" s="12">
        <v>15</v>
      </c>
      <c r="E47" s="13" t="s">
        <v>150</v>
      </c>
      <c r="F47" s="1" t="s">
        <v>1128</v>
      </c>
      <c r="G47" s="12">
        <v>35</v>
      </c>
      <c r="H47" s="13" t="s">
        <v>151</v>
      </c>
      <c r="I47" s="1" t="s">
        <v>1069</v>
      </c>
      <c r="J47" s="13" t="s">
        <v>152</v>
      </c>
      <c r="K47" s="12" t="s">
        <v>1129</v>
      </c>
      <c r="L47" s="10"/>
      <c r="M47" s="15"/>
      <c r="N47" s="16"/>
      <c r="O47" s="8"/>
    </row>
    <row r="48" spans="1:15" x14ac:dyDescent="0.2">
      <c r="A48" s="1">
        <v>55</v>
      </c>
      <c r="C48" s="1" t="s">
        <v>1166</v>
      </c>
      <c r="D48" s="12">
        <v>47</v>
      </c>
      <c r="E48" s="1" t="s">
        <v>150</v>
      </c>
      <c r="F48" s="1" t="s">
        <v>47</v>
      </c>
      <c r="G48" s="12">
        <v>18</v>
      </c>
      <c r="H48" s="1" t="s">
        <v>151</v>
      </c>
      <c r="I48" s="1" t="s">
        <v>203</v>
      </c>
      <c r="J48" s="13" t="s">
        <v>157</v>
      </c>
      <c r="K48" s="12" t="s">
        <v>1185</v>
      </c>
      <c r="L48" s="10"/>
      <c r="M48" s="15"/>
      <c r="N48" s="16"/>
      <c r="O48" s="8"/>
    </row>
    <row r="49" spans="1:15" x14ac:dyDescent="0.2">
      <c r="A49" s="12">
        <v>54</v>
      </c>
      <c r="C49" s="1" t="s">
        <v>135</v>
      </c>
      <c r="D49" s="12">
        <v>52</v>
      </c>
      <c r="E49" s="13" t="s">
        <v>150</v>
      </c>
      <c r="F49" s="1" t="s">
        <v>9</v>
      </c>
      <c r="G49" s="12">
        <v>34</v>
      </c>
      <c r="H49" s="13" t="s">
        <v>151</v>
      </c>
      <c r="I49" s="1" t="s">
        <v>210</v>
      </c>
      <c r="J49" s="13" t="s">
        <v>152</v>
      </c>
      <c r="K49" s="14" t="s">
        <v>229</v>
      </c>
      <c r="L49" s="10"/>
      <c r="M49" s="15"/>
      <c r="N49" s="16"/>
      <c r="O49" s="8"/>
    </row>
    <row r="50" spans="1:15" x14ac:dyDescent="0.2">
      <c r="A50" s="12">
        <v>53</v>
      </c>
      <c r="B50" s="6"/>
      <c r="C50" s="6" t="s">
        <v>1084</v>
      </c>
      <c r="D50" s="12">
        <v>20</v>
      </c>
      <c r="E50" s="13" t="s">
        <v>150</v>
      </c>
      <c r="F50" s="6" t="s">
        <v>1071</v>
      </c>
      <c r="G50" s="12">
        <v>90</v>
      </c>
      <c r="H50" s="13" t="s">
        <v>151</v>
      </c>
      <c r="I50" s="6" t="s">
        <v>223</v>
      </c>
      <c r="J50" s="13" t="s">
        <v>152</v>
      </c>
      <c r="K50" s="12" t="s">
        <v>1088</v>
      </c>
      <c r="L50" s="10"/>
      <c r="M50" s="15"/>
      <c r="N50" s="16"/>
      <c r="O50" s="8"/>
    </row>
    <row r="51" spans="1:15" x14ac:dyDescent="0.2">
      <c r="A51" s="12">
        <v>53</v>
      </c>
      <c r="B51" s="6"/>
      <c r="C51" s="6" t="s">
        <v>1082</v>
      </c>
      <c r="D51" s="12" t="s">
        <v>1086</v>
      </c>
      <c r="E51" s="13" t="s">
        <v>150</v>
      </c>
      <c r="F51" s="6" t="s">
        <v>1087</v>
      </c>
      <c r="G51" s="12">
        <v>10</v>
      </c>
      <c r="H51" s="13" t="s">
        <v>151</v>
      </c>
      <c r="I51" s="6" t="s">
        <v>1069</v>
      </c>
      <c r="J51" s="13" t="s">
        <v>157</v>
      </c>
      <c r="K51" s="12" t="s">
        <v>1070</v>
      </c>
      <c r="L51" s="10"/>
      <c r="M51" s="15"/>
      <c r="N51" s="16"/>
      <c r="O51" s="8"/>
    </row>
    <row r="52" spans="1:15" x14ac:dyDescent="0.2">
      <c r="A52" s="12">
        <v>52</v>
      </c>
      <c r="C52" s="1" t="s">
        <v>47</v>
      </c>
      <c r="D52" s="12">
        <v>28</v>
      </c>
      <c r="E52" s="13" t="s">
        <v>150</v>
      </c>
      <c r="F52" s="1" t="s">
        <v>147</v>
      </c>
      <c r="G52" s="12">
        <v>29</v>
      </c>
      <c r="H52" s="13" t="s">
        <v>151</v>
      </c>
      <c r="I52" s="1" t="s">
        <v>203</v>
      </c>
      <c r="J52" s="13" t="s">
        <v>152</v>
      </c>
      <c r="K52" s="14" t="s">
        <v>389</v>
      </c>
      <c r="L52" s="10"/>
      <c r="M52" s="15"/>
      <c r="N52" s="16"/>
      <c r="O52" s="8"/>
    </row>
    <row r="53" spans="1:15" x14ac:dyDescent="0.2">
      <c r="A53" s="12">
        <v>51</v>
      </c>
      <c r="C53" s="1" t="s">
        <v>50</v>
      </c>
      <c r="D53" s="12">
        <v>45</v>
      </c>
      <c r="E53" s="13" t="s">
        <v>150</v>
      </c>
      <c r="F53" s="1" t="s">
        <v>47</v>
      </c>
      <c r="G53" s="12">
        <v>21</v>
      </c>
      <c r="H53" s="13" t="s">
        <v>151</v>
      </c>
      <c r="I53" s="1" t="s">
        <v>275</v>
      </c>
      <c r="J53" s="13" t="s">
        <v>152</v>
      </c>
      <c r="K53" s="14" t="s">
        <v>436</v>
      </c>
      <c r="L53" s="10"/>
      <c r="M53" s="15"/>
      <c r="N53" s="16"/>
      <c r="O53" s="8"/>
    </row>
    <row r="54" spans="1:15" x14ac:dyDescent="0.2">
      <c r="A54" s="12">
        <v>51</v>
      </c>
      <c r="B54" s="6"/>
      <c r="C54" s="6" t="s">
        <v>1038</v>
      </c>
      <c r="D54" s="12">
        <v>12</v>
      </c>
      <c r="E54" s="13" t="s">
        <v>150</v>
      </c>
      <c r="F54" s="6" t="s">
        <v>1084</v>
      </c>
      <c r="G54" s="12">
        <v>35</v>
      </c>
      <c r="H54" s="13" t="s">
        <v>151</v>
      </c>
      <c r="I54" s="6" t="s">
        <v>1089</v>
      </c>
      <c r="J54" s="13" t="s">
        <v>152</v>
      </c>
      <c r="K54" s="12" t="s">
        <v>1085</v>
      </c>
      <c r="L54" s="10"/>
      <c r="M54" s="15"/>
      <c r="N54" s="16"/>
      <c r="O54" s="8"/>
    </row>
    <row r="55" spans="1:15" x14ac:dyDescent="0.2">
      <c r="A55" s="12">
        <v>51</v>
      </c>
      <c r="B55" s="6"/>
      <c r="C55" s="6" t="s">
        <v>1041</v>
      </c>
      <c r="D55" s="12">
        <v>12</v>
      </c>
      <c r="E55" s="13" t="s">
        <v>150</v>
      </c>
      <c r="F55" s="6" t="s">
        <v>1071</v>
      </c>
      <c r="G55" s="12">
        <v>90</v>
      </c>
      <c r="H55" s="13" t="s">
        <v>151</v>
      </c>
      <c r="I55" s="6" t="s">
        <v>1090</v>
      </c>
      <c r="J55" s="13" t="s">
        <v>152</v>
      </c>
      <c r="K55" s="12" t="s">
        <v>1091</v>
      </c>
      <c r="L55" s="10"/>
      <c r="M55" s="15"/>
      <c r="N55" s="16"/>
      <c r="O55" s="8"/>
    </row>
    <row r="56" spans="1:15" x14ac:dyDescent="0.2">
      <c r="A56" s="12">
        <v>51</v>
      </c>
      <c r="B56" s="6"/>
      <c r="C56" s="6" t="s">
        <v>1038</v>
      </c>
      <c r="D56" s="12">
        <v>6</v>
      </c>
      <c r="E56" s="13" t="s">
        <v>150</v>
      </c>
      <c r="F56" s="6" t="s">
        <v>1082</v>
      </c>
      <c r="G56" s="12">
        <v>63</v>
      </c>
      <c r="H56" s="13" t="s">
        <v>151</v>
      </c>
      <c r="I56" s="6" t="s">
        <v>1092</v>
      </c>
      <c r="J56" s="13" t="s">
        <v>157</v>
      </c>
      <c r="K56" s="12" t="s">
        <v>1074</v>
      </c>
      <c r="L56" s="10"/>
      <c r="M56" s="15"/>
      <c r="N56" s="16"/>
      <c r="O56" s="8"/>
    </row>
    <row r="57" spans="1:15" x14ac:dyDescent="0.2">
      <c r="A57" s="12">
        <v>50</v>
      </c>
      <c r="B57" s="6" t="s">
        <v>154</v>
      </c>
      <c r="C57" s="6" t="s">
        <v>1083</v>
      </c>
      <c r="D57" s="12" t="s">
        <v>92</v>
      </c>
      <c r="E57" s="13" t="s">
        <v>150</v>
      </c>
      <c r="F57" s="6" t="s">
        <v>1038</v>
      </c>
      <c r="G57" s="12" t="s">
        <v>21</v>
      </c>
      <c r="H57" s="13" t="s">
        <v>151</v>
      </c>
      <c r="I57" s="6" t="s">
        <v>1093</v>
      </c>
      <c r="J57" s="13" t="s">
        <v>157</v>
      </c>
      <c r="K57" s="12" t="s">
        <v>1094</v>
      </c>
      <c r="L57" s="10"/>
      <c r="M57" s="15"/>
      <c r="N57" s="16"/>
      <c r="O57" s="8"/>
    </row>
    <row r="58" spans="1:15" x14ac:dyDescent="0.2">
      <c r="A58" s="12">
        <v>50</v>
      </c>
      <c r="C58" s="1" t="s">
        <v>135</v>
      </c>
      <c r="D58" s="12">
        <v>13</v>
      </c>
      <c r="E58" s="13" t="s">
        <v>150</v>
      </c>
      <c r="F58" s="1" t="s">
        <v>50</v>
      </c>
      <c r="G58" s="12" t="s">
        <v>492</v>
      </c>
      <c r="H58" s="13" t="s">
        <v>151</v>
      </c>
      <c r="I58" s="1" t="s">
        <v>203</v>
      </c>
      <c r="J58" s="13" t="s">
        <v>152</v>
      </c>
      <c r="K58" s="14" t="s">
        <v>431</v>
      </c>
      <c r="L58" s="10"/>
      <c r="M58" s="15"/>
      <c r="N58" s="16"/>
      <c r="O58" s="8"/>
    </row>
    <row r="59" spans="1:15" x14ac:dyDescent="0.2">
      <c r="A59" s="12">
        <v>50</v>
      </c>
      <c r="C59" s="1" t="s">
        <v>94</v>
      </c>
      <c r="D59" s="12">
        <v>36</v>
      </c>
      <c r="E59" s="13" t="s">
        <v>150</v>
      </c>
      <c r="F59" s="1" t="s">
        <v>47</v>
      </c>
      <c r="G59" s="12">
        <v>22</v>
      </c>
      <c r="H59" s="13" t="s">
        <v>151</v>
      </c>
      <c r="I59" s="1" t="s">
        <v>172</v>
      </c>
      <c r="J59" s="13" t="s">
        <v>157</v>
      </c>
      <c r="K59" s="14" t="s">
        <v>219</v>
      </c>
      <c r="L59" s="10"/>
      <c r="M59" s="15"/>
      <c r="N59" s="16"/>
      <c r="O59" s="8"/>
    </row>
    <row r="60" spans="1:15" x14ac:dyDescent="0.2">
      <c r="A60" s="1">
        <v>50</v>
      </c>
      <c r="C60" s="1" t="s">
        <v>1166</v>
      </c>
      <c r="D60" s="12">
        <v>25</v>
      </c>
      <c r="E60" s="1" t="s">
        <v>150</v>
      </c>
      <c r="F60" s="1" t="s">
        <v>47</v>
      </c>
      <c r="G60" s="12">
        <v>28</v>
      </c>
      <c r="H60" s="1" t="s">
        <v>151</v>
      </c>
      <c r="I60" s="1" t="s">
        <v>1132</v>
      </c>
      <c r="J60" s="13" t="s">
        <v>152</v>
      </c>
      <c r="K60" s="30" t="s">
        <v>1184</v>
      </c>
      <c r="L60" s="10"/>
      <c r="M60" s="15"/>
      <c r="N60" s="16"/>
      <c r="O60" s="8"/>
    </row>
    <row r="61" spans="1:15" x14ac:dyDescent="0.2">
      <c r="A61" s="12"/>
      <c r="K61" s="14"/>
      <c r="L61" s="10"/>
      <c r="M61" s="15"/>
      <c r="N61" s="16"/>
      <c r="O61" s="8"/>
    </row>
    <row r="62" spans="1:15" ht="18.75" x14ac:dyDescent="0.3">
      <c r="A62" s="119" t="s">
        <v>1033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0"/>
      <c r="M62" s="15"/>
      <c r="N62" s="16"/>
      <c r="O62" s="8"/>
    </row>
    <row r="63" spans="1:15" x14ac:dyDescent="0.2">
      <c r="A63" s="12">
        <v>250</v>
      </c>
      <c r="B63" s="1" t="s">
        <v>154</v>
      </c>
      <c r="C63" s="1" t="s">
        <v>82</v>
      </c>
      <c r="D63" s="12" t="s">
        <v>526</v>
      </c>
      <c r="E63" s="13" t="s">
        <v>150</v>
      </c>
      <c r="F63" s="1" t="s">
        <v>50</v>
      </c>
      <c r="G63" s="12" t="s">
        <v>119</v>
      </c>
      <c r="H63" s="13" t="s">
        <v>151</v>
      </c>
      <c r="I63" s="1" t="s">
        <v>242</v>
      </c>
      <c r="J63" s="13" t="s">
        <v>157</v>
      </c>
      <c r="K63" s="14" t="s">
        <v>316</v>
      </c>
      <c r="L63" s="10"/>
      <c r="M63" s="15"/>
      <c r="N63" s="16"/>
      <c r="O63" s="8"/>
    </row>
    <row r="64" spans="1:15" x14ac:dyDescent="0.2">
      <c r="A64" s="12">
        <v>145</v>
      </c>
      <c r="B64" s="6"/>
      <c r="C64" s="6" t="s">
        <v>1041</v>
      </c>
      <c r="D64" s="12">
        <v>64</v>
      </c>
      <c r="E64" s="13" t="s">
        <v>150</v>
      </c>
      <c r="F64" s="6" t="s">
        <v>1084</v>
      </c>
      <c r="G64" s="12">
        <v>70</v>
      </c>
      <c r="H64" s="13" t="s">
        <v>151</v>
      </c>
      <c r="I64" s="6" t="s">
        <v>624</v>
      </c>
      <c r="J64" s="13" t="s">
        <v>157</v>
      </c>
      <c r="K64" s="12" t="s">
        <v>1077</v>
      </c>
      <c r="L64" s="10"/>
      <c r="M64" s="15"/>
      <c r="N64" s="16"/>
      <c r="O64" s="8"/>
    </row>
    <row r="65" spans="1:15" x14ac:dyDescent="0.2">
      <c r="A65" s="12">
        <v>140</v>
      </c>
      <c r="B65" s="6"/>
      <c r="C65" s="6" t="s">
        <v>1082</v>
      </c>
      <c r="D65" s="12" t="s">
        <v>1017</v>
      </c>
      <c r="E65" s="13" t="s">
        <v>150</v>
      </c>
      <c r="F65" s="6" t="s">
        <v>1095</v>
      </c>
      <c r="G65" s="12">
        <v>36</v>
      </c>
      <c r="H65" s="13" t="s">
        <v>151</v>
      </c>
      <c r="I65" s="6" t="s">
        <v>1067</v>
      </c>
      <c r="J65" s="13" t="s">
        <v>157</v>
      </c>
      <c r="K65" s="12" t="s">
        <v>1068</v>
      </c>
      <c r="L65" s="10"/>
      <c r="M65" s="15"/>
      <c r="N65" s="16"/>
      <c r="O65" s="8"/>
    </row>
    <row r="66" spans="1:15" x14ac:dyDescent="0.2">
      <c r="A66" s="12">
        <v>135</v>
      </c>
      <c r="C66" s="1" t="s">
        <v>47</v>
      </c>
      <c r="D66" s="12">
        <v>99</v>
      </c>
      <c r="E66" s="13" t="s">
        <v>150</v>
      </c>
      <c r="F66" s="1" t="s">
        <v>81</v>
      </c>
      <c r="G66" s="12">
        <v>44</v>
      </c>
      <c r="H66" s="13" t="s">
        <v>151</v>
      </c>
      <c r="I66" s="1" t="s">
        <v>255</v>
      </c>
      <c r="J66" s="13" t="s">
        <v>152</v>
      </c>
      <c r="K66" s="14" t="s">
        <v>301</v>
      </c>
      <c r="L66" s="17"/>
      <c r="M66" s="18"/>
      <c r="N66" s="16"/>
      <c r="O66" s="8"/>
    </row>
    <row r="67" spans="1:15" x14ac:dyDescent="0.2">
      <c r="A67" s="12">
        <v>134</v>
      </c>
      <c r="B67" s="1" t="s">
        <v>154</v>
      </c>
      <c r="C67" s="1" t="s">
        <v>50</v>
      </c>
      <c r="D67" s="12" t="s">
        <v>294</v>
      </c>
      <c r="E67" s="13" t="s">
        <v>150</v>
      </c>
      <c r="F67" s="1" t="s">
        <v>26</v>
      </c>
      <c r="G67" s="12" t="s">
        <v>130</v>
      </c>
      <c r="H67" s="13" t="s">
        <v>151</v>
      </c>
      <c r="I67" s="1" t="s">
        <v>176</v>
      </c>
      <c r="J67" s="13" t="s">
        <v>157</v>
      </c>
      <c r="K67" s="14" t="s">
        <v>256</v>
      </c>
      <c r="L67" s="10"/>
      <c r="M67" s="15"/>
      <c r="N67" s="16"/>
      <c r="O67" s="8"/>
    </row>
    <row r="68" spans="1:15" x14ac:dyDescent="0.2">
      <c r="A68" s="12">
        <v>130</v>
      </c>
      <c r="B68" s="1" t="s">
        <v>154</v>
      </c>
      <c r="C68" s="1" t="s">
        <v>45</v>
      </c>
      <c r="D68" s="12" t="s">
        <v>117</v>
      </c>
      <c r="E68" s="13" t="s">
        <v>150</v>
      </c>
      <c r="F68" s="1" t="s">
        <v>625</v>
      </c>
      <c r="G68" s="12" t="s">
        <v>106</v>
      </c>
      <c r="H68" s="13" t="s">
        <v>151</v>
      </c>
      <c r="I68" s="1" t="s">
        <v>273</v>
      </c>
      <c r="J68" s="13" t="s">
        <v>152</v>
      </c>
      <c r="K68" s="14" t="s">
        <v>277</v>
      </c>
      <c r="L68" s="10"/>
      <c r="M68" s="15"/>
      <c r="N68" s="16"/>
      <c r="O68" s="8"/>
    </row>
    <row r="69" spans="1:15" x14ac:dyDescent="0.2">
      <c r="A69" s="12">
        <v>128</v>
      </c>
      <c r="C69" s="1" t="s">
        <v>82</v>
      </c>
      <c r="D69" s="12">
        <v>67</v>
      </c>
      <c r="E69" s="13" t="s">
        <v>150</v>
      </c>
      <c r="F69" s="1" t="s">
        <v>148</v>
      </c>
      <c r="G69" s="12">
        <v>48</v>
      </c>
      <c r="H69" s="13" t="s">
        <v>151</v>
      </c>
      <c r="I69" s="1" t="s">
        <v>188</v>
      </c>
      <c r="J69" s="13" t="s">
        <v>157</v>
      </c>
      <c r="K69" s="14" t="s">
        <v>372</v>
      </c>
      <c r="L69" s="10"/>
      <c r="M69" s="15"/>
      <c r="N69" s="16"/>
      <c r="O69" s="8"/>
    </row>
    <row r="70" spans="1:15" x14ac:dyDescent="0.2">
      <c r="A70" s="12">
        <v>119</v>
      </c>
      <c r="C70" s="1" t="s">
        <v>104</v>
      </c>
      <c r="D70" s="12" t="s">
        <v>95</v>
      </c>
      <c r="E70" s="13" t="s">
        <v>150</v>
      </c>
      <c r="F70" s="1" t="s">
        <v>113</v>
      </c>
      <c r="G70" s="12">
        <v>68</v>
      </c>
      <c r="H70" s="13" t="s">
        <v>151</v>
      </c>
      <c r="I70" s="1" t="s">
        <v>257</v>
      </c>
      <c r="J70" s="13" t="s">
        <v>157</v>
      </c>
      <c r="K70" s="14" t="s">
        <v>626</v>
      </c>
      <c r="L70" s="10"/>
      <c r="M70" s="15"/>
      <c r="N70" s="16"/>
      <c r="O70" s="8"/>
    </row>
    <row r="71" spans="1:15" x14ac:dyDescent="0.2">
      <c r="A71" s="12">
        <v>117</v>
      </c>
      <c r="C71" s="1" t="s">
        <v>1041</v>
      </c>
      <c r="D71" s="12">
        <v>52</v>
      </c>
      <c r="E71" s="13" t="s">
        <v>150</v>
      </c>
      <c r="F71" s="1" t="s">
        <v>90</v>
      </c>
      <c r="G71" s="12">
        <v>65</v>
      </c>
      <c r="H71" s="13" t="s">
        <v>151</v>
      </c>
      <c r="I71" s="1" t="s">
        <v>1043</v>
      </c>
      <c r="J71" s="13" t="s">
        <v>157</v>
      </c>
      <c r="K71" s="14" t="s">
        <v>1045</v>
      </c>
      <c r="L71" s="10"/>
      <c r="M71" s="15"/>
      <c r="N71" s="16"/>
      <c r="O71" s="8"/>
    </row>
    <row r="72" spans="1:15" x14ac:dyDescent="0.2">
      <c r="A72" s="12">
        <v>113</v>
      </c>
      <c r="C72" s="1" t="s">
        <v>90</v>
      </c>
      <c r="D72" s="12" t="s">
        <v>79</v>
      </c>
      <c r="E72" s="13" t="s">
        <v>150</v>
      </c>
      <c r="F72" s="1" t="s">
        <v>19</v>
      </c>
      <c r="G72" s="12" t="s">
        <v>46</v>
      </c>
      <c r="H72" s="13" t="s">
        <v>151</v>
      </c>
      <c r="I72" s="1" t="s">
        <v>170</v>
      </c>
      <c r="J72" s="13" t="s">
        <v>152</v>
      </c>
      <c r="K72" s="14" t="s">
        <v>627</v>
      </c>
      <c r="L72" s="10"/>
      <c r="M72" s="15"/>
      <c r="N72" s="16"/>
      <c r="O72" s="8"/>
    </row>
    <row r="73" spans="1:15" x14ac:dyDescent="0.2">
      <c r="A73" s="12">
        <v>103</v>
      </c>
      <c r="C73" s="1" t="s">
        <v>90</v>
      </c>
      <c r="D73" s="12">
        <v>47</v>
      </c>
      <c r="E73" s="13" t="s">
        <v>150</v>
      </c>
      <c r="F73" s="1" t="s">
        <v>19</v>
      </c>
      <c r="G73" s="12">
        <v>55</v>
      </c>
      <c r="H73" s="13" t="s">
        <v>151</v>
      </c>
      <c r="I73" s="1" t="s">
        <v>172</v>
      </c>
      <c r="J73" s="13" t="s">
        <v>152</v>
      </c>
      <c r="K73" s="14" t="s">
        <v>166</v>
      </c>
      <c r="L73" s="10"/>
      <c r="M73" s="15"/>
      <c r="N73" s="16"/>
      <c r="O73" s="8"/>
    </row>
    <row r="74" spans="1:15" x14ac:dyDescent="0.2">
      <c r="A74" s="12">
        <v>98</v>
      </c>
      <c r="C74" s="1" t="s">
        <v>47</v>
      </c>
      <c r="D74" s="12">
        <v>74</v>
      </c>
      <c r="E74" s="13" t="s">
        <v>150</v>
      </c>
      <c r="F74" s="1" t="s">
        <v>136</v>
      </c>
      <c r="G74" s="12">
        <v>31</v>
      </c>
      <c r="H74" s="13" t="s">
        <v>151</v>
      </c>
      <c r="I74" s="1" t="s">
        <v>223</v>
      </c>
      <c r="J74" s="13" t="s">
        <v>152</v>
      </c>
      <c r="K74" s="14" t="s">
        <v>226</v>
      </c>
      <c r="L74" s="17"/>
      <c r="M74" s="18"/>
      <c r="N74" s="19"/>
      <c r="O74" s="8"/>
    </row>
    <row r="75" spans="1:15" x14ac:dyDescent="0.2">
      <c r="A75" s="12">
        <v>96</v>
      </c>
      <c r="C75" s="1" t="s">
        <v>135</v>
      </c>
      <c r="D75" s="12">
        <v>35</v>
      </c>
      <c r="E75" s="13" t="s">
        <v>150</v>
      </c>
      <c r="F75" s="1" t="s">
        <v>136</v>
      </c>
      <c r="G75" s="12">
        <v>79</v>
      </c>
      <c r="H75" s="13" t="s">
        <v>151</v>
      </c>
      <c r="I75" s="1" t="s">
        <v>197</v>
      </c>
      <c r="J75" s="13" t="s">
        <v>157</v>
      </c>
      <c r="K75" s="14" t="s">
        <v>628</v>
      </c>
      <c r="L75" s="17"/>
      <c r="M75" s="18"/>
      <c r="N75" s="19"/>
      <c r="O75" s="8"/>
    </row>
    <row r="76" spans="1:15" x14ac:dyDescent="0.2">
      <c r="A76" s="12">
        <v>93</v>
      </c>
      <c r="C76" s="1" t="s">
        <v>50</v>
      </c>
      <c r="D76" s="12">
        <v>87</v>
      </c>
      <c r="E76" s="13" t="s">
        <v>150</v>
      </c>
      <c r="F76" s="1" t="s">
        <v>136</v>
      </c>
      <c r="G76" s="12">
        <v>36</v>
      </c>
      <c r="H76" s="13" t="s">
        <v>151</v>
      </c>
      <c r="I76" s="1" t="s">
        <v>167</v>
      </c>
      <c r="J76" s="13" t="s">
        <v>152</v>
      </c>
      <c r="K76" s="14" t="s">
        <v>310</v>
      </c>
      <c r="L76" s="17"/>
      <c r="M76" s="18"/>
      <c r="N76" s="19"/>
      <c r="O76" s="8"/>
    </row>
    <row r="77" spans="1:15" x14ac:dyDescent="0.2">
      <c r="A77" s="12">
        <v>92</v>
      </c>
      <c r="C77" s="1" t="s">
        <v>47</v>
      </c>
      <c r="D77" s="12">
        <v>61</v>
      </c>
      <c r="E77" s="13" t="s">
        <v>150</v>
      </c>
      <c r="F77" s="1" t="s">
        <v>50</v>
      </c>
      <c r="G77" s="12">
        <v>53</v>
      </c>
      <c r="H77" s="13" t="s">
        <v>151</v>
      </c>
      <c r="I77" s="1" t="s">
        <v>198</v>
      </c>
      <c r="J77" s="13" t="s">
        <v>152</v>
      </c>
      <c r="K77" s="14" t="s">
        <v>297</v>
      </c>
      <c r="L77" s="17"/>
      <c r="M77" s="18"/>
      <c r="N77" s="19"/>
      <c r="O77" s="8"/>
    </row>
    <row r="78" spans="1:15" x14ac:dyDescent="0.2">
      <c r="A78" s="12">
        <v>86</v>
      </c>
      <c r="C78" s="1" t="s">
        <v>82</v>
      </c>
      <c r="D78" s="12">
        <v>66</v>
      </c>
      <c r="E78" s="13" t="s">
        <v>150</v>
      </c>
      <c r="F78" s="1" t="s">
        <v>104</v>
      </c>
      <c r="G78" s="12">
        <v>46</v>
      </c>
      <c r="H78" s="13" t="s">
        <v>151</v>
      </c>
      <c r="I78" s="1" t="s">
        <v>203</v>
      </c>
      <c r="J78" s="13" t="s">
        <v>157</v>
      </c>
      <c r="K78" s="14" t="s">
        <v>334</v>
      </c>
      <c r="L78" s="17"/>
      <c r="M78" s="18"/>
      <c r="N78" s="19"/>
      <c r="O78" s="8"/>
    </row>
    <row r="79" spans="1:15" x14ac:dyDescent="0.2">
      <c r="A79" s="1">
        <v>86</v>
      </c>
      <c r="C79" s="1" t="s">
        <v>47</v>
      </c>
      <c r="D79" s="12" t="s">
        <v>130</v>
      </c>
      <c r="E79" s="1" t="s">
        <v>150</v>
      </c>
      <c r="F79" s="1" t="s">
        <v>148</v>
      </c>
      <c r="G79" s="12">
        <v>41</v>
      </c>
      <c r="H79" s="1" t="s">
        <v>151</v>
      </c>
      <c r="I79" s="1" t="s">
        <v>1069</v>
      </c>
      <c r="J79" s="13" t="s">
        <v>152</v>
      </c>
      <c r="K79" s="12" t="s">
        <v>1171</v>
      </c>
      <c r="L79" s="17"/>
      <c r="M79" s="18"/>
      <c r="N79" s="19"/>
      <c r="O79" s="8"/>
    </row>
    <row r="80" spans="1:15" x14ac:dyDescent="0.2">
      <c r="A80" s="12">
        <v>83</v>
      </c>
      <c r="C80" s="1" t="s">
        <v>110</v>
      </c>
      <c r="D80" s="12">
        <v>123</v>
      </c>
      <c r="E80" s="13" t="s">
        <v>150</v>
      </c>
      <c r="F80" s="1" t="s">
        <v>148</v>
      </c>
      <c r="G80" s="12">
        <v>2</v>
      </c>
      <c r="H80" s="13" t="s">
        <v>151</v>
      </c>
      <c r="I80" s="1" t="s">
        <v>1046</v>
      </c>
      <c r="J80" s="13" t="s">
        <v>157</v>
      </c>
      <c r="K80" s="14" t="s">
        <v>1047</v>
      </c>
      <c r="L80" s="10"/>
      <c r="M80" s="15"/>
      <c r="N80" s="16"/>
      <c r="O80" s="8"/>
    </row>
    <row r="81" spans="1:15" x14ac:dyDescent="0.2">
      <c r="A81" s="12">
        <v>80</v>
      </c>
      <c r="C81" s="1" t="s">
        <v>50</v>
      </c>
      <c r="D81" s="12">
        <v>62</v>
      </c>
      <c r="E81" s="13" t="s">
        <v>150</v>
      </c>
      <c r="F81" s="1" t="s">
        <v>136</v>
      </c>
      <c r="G81" s="12">
        <v>31</v>
      </c>
      <c r="H81" s="13" t="s">
        <v>151</v>
      </c>
      <c r="I81" s="1" t="s">
        <v>179</v>
      </c>
      <c r="J81" s="13" t="s">
        <v>152</v>
      </c>
      <c r="K81" s="14" t="s">
        <v>209</v>
      </c>
      <c r="L81" s="10"/>
      <c r="M81" s="15"/>
      <c r="N81" s="16"/>
      <c r="O81" s="8"/>
    </row>
    <row r="82" spans="1:15" x14ac:dyDescent="0.2">
      <c r="A82" s="12">
        <v>79</v>
      </c>
      <c r="C82" s="1" t="s">
        <v>81</v>
      </c>
      <c r="D82" s="12">
        <v>69</v>
      </c>
      <c r="E82" s="13" t="s">
        <v>150</v>
      </c>
      <c r="F82" s="1" t="s">
        <v>50</v>
      </c>
      <c r="G82" s="12">
        <v>30</v>
      </c>
      <c r="H82" s="13" t="s">
        <v>151</v>
      </c>
      <c r="I82" s="1" t="s">
        <v>167</v>
      </c>
      <c r="J82" s="13" t="s">
        <v>152</v>
      </c>
      <c r="K82" s="14" t="s">
        <v>387</v>
      </c>
      <c r="L82" s="10"/>
      <c r="M82" s="15"/>
      <c r="N82" s="16"/>
      <c r="O82" s="8"/>
    </row>
    <row r="83" spans="1:15" x14ac:dyDescent="0.2">
      <c r="A83" s="12">
        <v>78</v>
      </c>
      <c r="C83" s="1" t="s">
        <v>78</v>
      </c>
      <c r="D83" s="12">
        <v>43</v>
      </c>
      <c r="E83" s="13" t="s">
        <v>150</v>
      </c>
      <c r="F83" s="1" t="s">
        <v>81</v>
      </c>
      <c r="G83" s="12" t="s">
        <v>54</v>
      </c>
      <c r="H83" s="13" t="s">
        <v>151</v>
      </c>
      <c r="I83" s="1" t="s">
        <v>267</v>
      </c>
      <c r="J83" s="13" t="s">
        <v>152</v>
      </c>
      <c r="K83" s="14" t="s">
        <v>299</v>
      </c>
      <c r="L83" s="10"/>
      <c r="M83" s="15"/>
      <c r="N83" s="16"/>
      <c r="O83" s="8"/>
    </row>
    <row r="84" spans="1:15" x14ac:dyDescent="0.2">
      <c r="A84" s="12">
        <v>77</v>
      </c>
      <c r="C84" s="6" t="s">
        <v>1082</v>
      </c>
      <c r="D84" s="12">
        <v>35</v>
      </c>
      <c r="E84" s="13" t="s">
        <v>150</v>
      </c>
      <c r="F84" s="6" t="s">
        <v>1096</v>
      </c>
      <c r="G84" s="12">
        <v>42</v>
      </c>
      <c r="H84" s="13" t="s">
        <v>151</v>
      </c>
      <c r="I84" s="6" t="s">
        <v>663</v>
      </c>
      <c r="J84" s="13" t="s">
        <v>152</v>
      </c>
      <c r="K84" s="12" t="s">
        <v>1076</v>
      </c>
      <c r="L84" s="10"/>
      <c r="M84" s="15"/>
      <c r="N84" s="16"/>
      <c r="O84" s="8"/>
    </row>
    <row r="85" spans="1:15" x14ac:dyDescent="0.2">
      <c r="A85" s="12">
        <v>76</v>
      </c>
      <c r="C85" s="1" t="s">
        <v>136</v>
      </c>
      <c r="D85" s="12">
        <v>56</v>
      </c>
      <c r="E85" s="13" t="s">
        <v>150</v>
      </c>
      <c r="F85" s="1" t="s">
        <v>47</v>
      </c>
      <c r="G85" s="12">
        <v>34</v>
      </c>
      <c r="H85" s="13" t="s">
        <v>151</v>
      </c>
      <c r="I85" s="1" t="s">
        <v>197</v>
      </c>
      <c r="J85" s="13" t="s">
        <v>152</v>
      </c>
      <c r="K85" s="14" t="s">
        <v>629</v>
      </c>
      <c r="L85" s="10"/>
      <c r="M85" s="15"/>
      <c r="N85" s="16"/>
      <c r="O85" s="8"/>
    </row>
    <row r="86" spans="1:15" x14ac:dyDescent="0.2">
      <c r="A86" s="12">
        <v>72</v>
      </c>
      <c r="C86" s="1" t="s">
        <v>98</v>
      </c>
      <c r="D86" s="12">
        <v>51</v>
      </c>
      <c r="E86" s="13" t="s">
        <v>150</v>
      </c>
      <c r="F86" s="1" t="s">
        <v>47</v>
      </c>
      <c r="G86" s="12">
        <v>26</v>
      </c>
      <c r="H86" s="13" t="s">
        <v>151</v>
      </c>
      <c r="I86" s="1" t="s">
        <v>176</v>
      </c>
      <c r="J86" s="13" t="s">
        <v>152</v>
      </c>
      <c r="K86" s="14" t="s">
        <v>243</v>
      </c>
      <c r="L86" s="10"/>
      <c r="M86" s="15"/>
      <c r="N86" s="16"/>
      <c r="O86" s="8"/>
    </row>
    <row r="87" spans="1:15" x14ac:dyDescent="0.2">
      <c r="A87" s="12">
        <v>70</v>
      </c>
      <c r="B87" s="1" t="s">
        <v>154</v>
      </c>
      <c r="C87" s="1" t="s">
        <v>47</v>
      </c>
      <c r="D87" s="12" t="s">
        <v>97</v>
      </c>
      <c r="E87" s="13" t="s">
        <v>150</v>
      </c>
      <c r="F87" s="1" t="s">
        <v>110</v>
      </c>
      <c r="G87" s="12" t="s">
        <v>572</v>
      </c>
      <c r="H87" s="13" t="s">
        <v>151</v>
      </c>
      <c r="I87" s="1" t="s">
        <v>203</v>
      </c>
      <c r="J87" s="13" t="s">
        <v>157</v>
      </c>
      <c r="K87" s="14" t="s">
        <v>615</v>
      </c>
      <c r="L87" s="10"/>
      <c r="M87" s="15"/>
      <c r="N87" s="16"/>
      <c r="O87" s="8"/>
    </row>
    <row r="88" spans="1:15" x14ac:dyDescent="0.2">
      <c r="A88" s="1">
        <v>66</v>
      </c>
      <c r="C88" s="1" t="s">
        <v>1063</v>
      </c>
      <c r="D88" s="12" t="s">
        <v>71</v>
      </c>
      <c r="E88" s="13" t="s">
        <v>150</v>
      </c>
      <c r="F88" s="1" t="s">
        <v>1128</v>
      </c>
      <c r="G88" s="12">
        <v>50</v>
      </c>
      <c r="H88" s="13" t="s">
        <v>151</v>
      </c>
      <c r="I88" s="1" t="s">
        <v>1132</v>
      </c>
      <c r="J88" s="13" t="s">
        <v>157</v>
      </c>
      <c r="K88" s="12" t="s">
        <v>1133</v>
      </c>
      <c r="L88" s="10"/>
      <c r="M88" s="15"/>
      <c r="N88" s="16"/>
      <c r="O88" s="8"/>
    </row>
    <row r="89" spans="1:15" x14ac:dyDescent="0.2">
      <c r="A89" s="12">
        <v>63</v>
      </c>
      <c r="C89" s="1" t="s">
        <v>47</v>
      </c>
      <c r="D89" s="12">
        <v>62</v>
      </c>
      <c r="E89" s="13" t="s">
        <v>150</v>
      </c>
      <c r="F89" s="1" t="s">
        <v>120</v>
      </c>
      <c r="G89" s="12">
        <v>5</v>
      </c>
      <c r="H89" s="13" t="s">
        <v>151</v>
      </c>
      <c r="I89" s="1" t="s">
        <v>158</v>
      </c>
      <c r="J89" s="13" t="s">
        <v>157</v>
      </c>
      <c r="K89" s="14" t="s">
        <v>159</v>
      </c>
      <c r="L89" s="10"/>
      <c r="M89" s="15"/>
      <c r="N89" s="16"/>
      <c r="O89" s="8"/>
    </row>
    <row r="90" spans="1:15" x14ac:dyDescent="0.2">
      <c r="A90" s="12">
        <v>62</v>
      </c>
      <c r="C90" s="1" t="s">
        <v>136</v>
      </c>
      <c r="D90" s="12">
        <v>46</v>
      </c>
      <c r="E90" s="13" t="s">
        <v>150</v>
      </c>
      <c r="F90" s="1" t="s">
        <v>146</v>
      </c>
      <c r="G90" s="12">
        <v>34</v>
      </c>
      <c r="H90" s="13" t="s">
        <v>151</v>
      </c>
      <c r="I90" s="1" t="s">
        <v>176</v>
      </c>
      <c r="J90" s="13" t="s">
        <v>152</v>
      </c>
      <c r="K90" s="14" t="s">
        <v>184</v>
      </c>
      <c r="L90" s="17"/>
      <c r="M90" s="18"/>
      <c r="N90" s="19"/>
      <c r="O90" s="8"/>
    </row>
    <row r="91" spans="1:15" x14ac:dyDescent="0.2">
      <c r="A91" s="12">
        <v>61</v>
      </c>
      <c r="C91" s="1" t="s">
        <v>136</v>
      </c>
      <c r="D91" s="12">
        <v>23</v>
      </c>
      <c r="E91" s="13" t="s">
        <v>150</v>
      </c>
      <c r="F91" s="1" t="s">
        <v>47</v>
      </c>
      <c r="G91" s="12">
        <v>31</v>
      </c>
      <c r="H91" s="13" t="s">
        <v>151</v>
      </c>
      <c r="I91" s="1" t="s">
        <v>201</v>
      </c>
      <c r="J91" s="13" t="s">
        <v>157</v>
      </c>
      <c r="K91" s="14" t="s">
        <v>260</v>
      </c>
      <c r="L91" s="10"/>
      <c r="M91" s="15"/>
      <c r="N91" s="16"/>
      <c r="O91" s="8"/>
    </row>
    <row r="92" spans="1:15" x14ac:dyDescent="0.2">
      <c r="A92" s="12">
        <v>60</v>
      </c>
      <c r="C92" s="1" t="s">
        <v>138</v>
      </c>
      <c r="D92" s="12">
        <v>45</v>
      </c>
      <c r="E92" s="13" t="s">
        <v>150</v>
      </c>
      <c r="F92" s="1" t="s">
        <v>110</v>
      </c>
      <c r="G92" s="12">
        <v>89</v>
      </c>
      <c r="H92" s="13" t="s">
        <v>151</v>
      </c>
      <c r="I92" s="1" t="s">
        <v>630</v>
      </c>
      <c r="J92" s="13" t="s">
        <v>157</v>
      </c>
      <c r="K92" s="14" t="s">
        <v>631</v>
      </c>
      <c r="L92" s="10"/>
      <c r="M92" s="15"/>
      <c r="N92" s="16"/>
      <c r="O92" s="8"/>
    </row>
    <row r="93" spans="1:15" x14ac:dyDescent="0.2">
      <c r="A93" s="12">
        <v>59</v>
      </c>
      <c r="C93" s="1" t="s">
        <v>110</v>
      </c>
      <c r="D93" s="12">
        <v>66</v>
      </c>
      <c r="E93" s="13" t="s">
        <v>150</v>
      </c>
      <c r="F93" s="1" t="s">
        <v>70</v>
      </c>
      <c r="G93" s="12">
        <v>15</v>
      </c>
      <c r="H93" s="13" t="s">
        <v>151</v>
      </c>
      <c r="I93" s="1" t="s">
        <v>165</v>
      </c>
      <c r="J93" s="13" t="s">
        <v>152</v>
      </c>
      <c r="K93" s="14" t="s">
        <v>632</v>
      </c>
      <c r="L93" s="17"/>
      <c r="M93" s="18"/>
      <c r="N93" s="19"/>
      <c r="O93" s="8"/>
    </row>
    <row r="94" spans="1:15" x14ac:dyDescent="0.2">
      <c r="A94" s="12">
        <v>57</v>
      </c>
      <c r="C94" s="1" t="s">
        <v>47</v>
      </c>
      <c r="D94" s="12">
        <v>25</v>
      </c>
      <c r="E94" s="13" t="s">
        <v>150</v>
      </c>
      <c r="F94" s="1" t="s">
        <v>113</v>
      </c>
      <c r="G94" s="12">
        <v>36</v>
      </c>
      <c r="H94" s="13" t="s">
        <v>151</v>
      </c>
      <c r="I94" s="1" t="s">
        <v>255</v>
      </c>
      <c r="J94" s="13" t="s">
        <v>157</v>
      </c>
      <c r="K94" s="14" t="s">
        <v>281</v>
      </c>
      <c r="L94" s="10"/>
      <c r="M94" s="15"/>
      <c r="N94" s="16"/>
      <c r="O94" s="8"/>
    </row>
    <row r="95" spans="1:15" x14ac:dyDescent="0.2">
      <c r="A95" s="12">
        <v>56</v>
      </c>
      <c r="C95" s="1" t="s">
        <v>82</v>
      </c>
      <c r="D95" s="12">
        <v>21</v>
      </c>
      <c r="E95" s="13" t="s">
        <v>150</v>
      </c>
      <c r="F95" s="1" t="s">
        <v>147</v>
      </c>
      <c r="G95" s="12" t="s">
        <v>43</v>
      </c>
      <c r="H95" s="13" t="s">
        <v>151</v>
      </c>
      <c r="I95" s="1" t="s">
        <v>198</v>
      </c>
      <c r="J95" s="13" t="s">
        <v>157</v>
      </c>
      <c r="K95" s="14" t="s">
        <v>633</v>
      </c>
      <c r="L95" s="10"/>
      <c r="M95" s="15"/>
      <c r="N95" s="16"/>
      <c r="O95" s="8"/>
    </row>
    <row r="96" spans="1:15" x14ac:dyDescent="0.2">
      <c r="A96" s="12">
        <v>56</v>
      </c>
      <c r="C96" s="1" t="s">
        <v>47</v>
      </c>
      <c r="D96" s="12">
        <v>28</v>
      </c>
      <c r="E96" s="13" t="s">
        <v>150</v>
      </c>
      <c r="F96" s="1" t="s">
        <v>475</v>
      </c>
      <c r="G96" s="12" t="s">
        <v>93</v>
      </c>
      <c r="H96" s="13" t="s">
        <v>151</v>
      </c>
      <c r="I96" s="1" t="s">
        <v>203</v>
      </c>
      <c r="J96" s="13" t="s">
        <v>152</v>
      </c>
      <c r="K96" s="14" t="s">
        <v>389</v>
      </c>
      <c r="L96" s="10"/>
      <c r="M96" s="15"/>
      <c r="N96" s="16"/>
      <c r="O96" s="8"/>
    </row>
    <row r="97" spans="1:15" x14ac:dyDescent="0.2">
      <c r="A97" s="12">
        <v>56</v>
      </c>
      <c r="C97" s="1" t="s">
        <v>82</v>
      </c>
      <c r="D97" s="12">
        <v>6</v>
      </c>
      <c r="E97" s="13" t="s">
        <v>150</v>
      </c>
      <c r="F97" s="1" t="s">
        <v>104</v>
      </c>
      <c r="G97" s="12">
        <v>77</v>
      </c>
      <c r="H97" s="13" t="s">
        <v>151</v>
      </c>
      <c r="I97" s="1" t="s">
        <v>273</v>
      </c>
      <c r="J97" s="13" t="s">
        <v>157</v>
      </c>
      <c r="K97" s="14" t="s">
        <v>259</v>
      </c>
      <c r="L97" s="10"/>
      <c r="M97" s="15"/>
      <c r="N97" s="16"/>
      <c r="O97" s="8"/>
    </row>
    <row r="98" spans="1:15" x14ac:dyDescent="0.2">
      <c r="A98" s="12">
        <v>54</v>
      </c>
      <c r="C98" s="1" t="s">
        <v>82</v>
      </c>
      <c r="D98" s="12" t="s">
        <v>483</v>
      </c>
      <c r="E98" s="13" t="s">
        <v>150</v>
      </c>
      <c r="F98" s="1" t="s">
        <v>104</v>
      </c>
      <c r="G98" s="12">
        <v>68</v>
      </c>
      <c r="H98" s="13" t="s">
        <v>151</v>
      </c>
      <c r="I98" s="1" t="s">
        <v>257</v>
      </c>
      <c r="J98" s="13" t="s">
        <v>152</v>
      </c>
      <c r="K98" s="14" t="s">
        <v>286</v>
      </c>
      <c r="L98" s="10"/>
      <c r="M98" s="15"/>
      <c r="N98" s="16"/>
      <c r="O98" s="8"/>
    </row>
    <row r="99" spans="1:15" x14ac:dyDescent="0.2">
      <c r="A99" s="12">
        <v>53</v>
      </c>
      <c r="C99" s="1" t="s">
        <v>47</v>
      </c>
      <c r="D99" s="12">
        <v>18</v>
      </c>
      <c r="E99" s="13" t="s">
        <v>150</v>
      </c>
      <c r="F99" s="1" t="s">
        <v>634</v>
      </c>
      <c r="G99" s="12" t="s">
        <v>235</v>
      </c>
      <c r="H99" s="13" t="s">
        <v>151</v>
      </c>
      <c r="I99" s="1" t="s">
        <v>170</v>
      </c>
      <c r="J99" s="13" t="s">
        <v>152</v>
      </c>
      <c r="K99" s="14" t="s">
        <v>163</v>
      </c>
      <c r="L99" s="10"/>
      <c r="M99" s="15"/>
      <c r="N99" s="16"/>
      <c r="O99" s="8"/>
    </row>
    <row r="100" spans="1:15" x14ac:dyDescent="0.2">
      <c r="A100" s="12">
        <v>52</v>
      </c>
      <c r="C100" s="1" t="s">
        <v>82</v>
      </c>
      <c r="D100" s="12" t="s">
        <v>92</v>
      </c>
      <c r="E100" s="13" t="s">
        <v>150</v>
      </c>
      <c r="F100" s="1" t="s">
        <v>53</v>
      </c>
      <c r="G100" s="12">
        <v>28</v>
      </c>
      <c r="H100" s="13" t="s">
        <v>151</v>
      </c>
      <c r="I100" s="1" t="s">
        <v>273</v>
      </c>
      <c r="J100" s="13" t="s">
        <v>157</v>
      </c>
      <c r="K100" s="14" t="s">
        <v>635</v>
      </c>
      <c r="L100" s="10"/>
      <c r="M100" s="15"/>
      <c r="N100" s="16"/>
      <c r="O100" s="8"/>
    </row>
    <row r="101" spans="1:15" x14ac:dyDescent="0.2">
      <c r="A101" s="12">
        <v>52</v>
      </c>
      <c r="C101" s="1" t="s">
        <v>539</v>
      </c>
      <c r="D101" s="12">
        <v>23</v>
      </c>
      <c r="E101" s="13" t="s">
        <v>150</v>
      </c>
      <c r="F101" s="1" t="s">
        <v>41</v>
      </c>
      <c r="G101" s="12">
        <v>49</v>
      </c>
      <c r="H101" s="13" t="s">
        <v>151</v>
      </c>
      <c r="I101" s="1" t="s">
        <v>636</v>
      </c>
      <c r="J101" s="13" t="s">
        <v>157</v>
      </c>
      <c r="K101" s="14" t="s">
        <v>240</v>
      </c>
      <c r="L101" s="10"/>
      <c r="M101" s="15"/>
      <c r="N101" s="16"/>
      <c r="O101" s="8"/>
    </row>
    <row r="102" spans="1:15" x14ac:dyDescent="0.2">
      <c r="A102" s="12">
        <v>52</v>
      </c>
      <c r="C102" s="1" t="s">
        <v>105</v>
      </c>
      <c r="D102" s="12">
        <v>19</v>
      </c>
      <c r="E102" s="13" t="s">
        <v>150</v>
      </c>
      <c r="F102" s="1" t="s">
        <v>90</v>
      </c>
      <c r="G102" s="12">
        <v>30</v>
      </c>
      <c r="H102" s="13" t="s">
        <v>151</v>
      </c>
      <c r="I102" s="1" t="s">
        <v>624</v>
      </c>
      <c r="J102" s="13" t="s">
        <v>152</v>
      </c>
      <c r="K102" s="14" t="s">
        <v>261</v>
      </c>
      <c r="L102" s="10"/>
      <c r="M102" s="15"/>
      <c r="N102" s="16"/>
      <c r="O102" s="8"/>
    </row>
    <row r="103" spans="1:15" x14ac:dyDescent="0.2">
      <c r="A103" s="12">
        <v>52</v>
      </c>
      <c r="C103" s="1" t="s">
        <v>110</v>
      </c>
      <c r="D103" s="12">
        <v>45</v>
      </c>
      <c r="E103" s="13" t="s">
        <v>150</v>
      </c>
      <c r="F103" s="1" t="s">
        <v>48</v>
      </c>
      <c r="G103" s="12">
        <v>22</v>
      </c>
      <c r="H103" s="13" t="s">
        <v>151</v>
      </c>
      <c r="I103" s="1" t="s">
        <v>1048</v>
      </c>
      <c r="J103" s="13" t="s">
        <v>157</v>
      </c>
      <c r="K103" s="14" t="s">
        <v>1049</v>
      </c>
      <c r="L103" s="10"/>
      <c r="M103" s="15"/>
      <c r="N103" s="16"/>
      <c r="O103" s="8"/>
    </row>
    <row r="104" spans="1:15" x14ac:dyDescent="0.2">
      <c r="A104" s="12">
        <v>51</v>
      </c>
      <c r="C104" s="1" t="s">
        <v>50</v>
      </c>
      <c r="D104" s="12">
        <v>48</v>
      </c>
      <c r="E104" s="13" t="s">
        <v>150</v>
      </c>
      <c r="F104" s="1" t="s">
        <v>136</v>
      </c>
      <c r="G104" s="12">
        <v>32</v>
      </c>
      <c r="H104" s="13" t="s">
        <v>151</v>
      </c>
      <c r="I104" s="1" t="s">
        <v>172</v>
      </c>
      <c r="J104" s="13" t="s">
        <v>152</v>
      </c>
      <c r="K104" s="14" t="s">
        <v>311</v>
      </c>
      <c r="L104" s="10"/>
      <c r="M104" s="15"/>
      <c r="N104" s="16"/>
      <c r="O104" s="8"/>
    </row>
    <row r="105" spans="1:15" x14ac:dyDescent="0.2">
      <c r="A105" s="12">
        <v>50</v>
      </c>
      <c r="C105" s="1" t="s">
        <v>14</v>
      </c>
      <c r="D105" s="12">
        <v>20</v>
      </c>
      <c r="E105" s="13" t="s">
        <v>150</v>
      </c>
      <c r="F105" s="1" t="s">
        <v>136</v>
      </c>
      <c r="G105" s="12">
        <v>80</v>
      </c>
      <c r="H105" s="13" t="s">
        <v>151</v>
      </c>
      <c r="I105" s="1" t="s">
        <v>257</v>
      </c>
      <c r="J105" s="13" t="s">
        <v>152</v>
      </c>
      <c r="K105" s="14" t="s">
        <v>637</v>
      </c>
      <c r="L105" s="10"/>
      <c r="M105" s="15"/>
      <c r="N105" s="16"/>
      <c r="O105" s="8"/>
    </row>
    <row r="106" spans="1:15" x14ac:dyDescent="0.2">
      <c r="A106" s="12">
        <v>50</v>
      </c>
      <c r="C106" s="1" t="s">
        <v>50</v>
      </c>
      <c r="D106" s="12" t="s">
        <v>492</v>
      </c>
      <c r="E106" s="13" t="s">
        <v>150</v>
      </c>
      <c r="F106" s="1" t="s">
        <v>9</v>
      </c>
      <c r="G106" s="12">
        <v>9</v>
      </c>
      <c r="H106" s="13" t="s">
        <v>151</v>
      </c>
      <c r="I106" s="1" t="s">
        <v>203</v>
      </c>
      <c r="J106" s="13" t="s">
        <v>152</v>
      </c>
      <c r="K106" s="14" t="s">
        <v>638</v>
      </c>
      <c r="L106" s="10"/>
      <c r="M106" s="15"/>
      <c r="N106" s="16"/>
      <c r="O106" s="8"/>
    </row>
    <row r="107" spans="1:15" x14ac:dyDescent="0.2">
      <c r="A107" s="12">
        <v>50</v>
      </c>
      <c r="C107" s="1" t="s">
        <v>110</v>
      </c>
      <c r="D107" s="12">
        <v>61</v>
      </c>
      <c r="E107" s="13" t="s">
        <v>150</v>
      </c>
      <c r="F107" s="1" t="s">
        <v>47</v>
      </c>
      <c r="G107" s="12">
        <v>16</v>
      </c>
      <c r="H107" s="13" t="s">
        <v>151</v>
      </c>
      <c r="I107" s="1" t="s">
        <v>156</v>
      </c>
      <c r="J107" s="13" t="s">
        <v>157</v>
      </c>
      <c r="K107" s="14" t="s">
        <v>639</v>
      </c>
      <c r="L107" s="10"/>
      <c r="M107" s="15"/>
      <c r="N107" s="16"/>
      <c r="O107" s="8"/>
    </row>
    <row r="108" spans="1:15" x14ac:dyDescent="0.2">
      <c r="A108" s="12">
        <v>50</v>
      </c>
      <c r="C108" s="1" t="s">
        <v>47</v>
      </c>
      <c r="D108" s="12">
        <v>14</v>
      </c>
      <c r="E108" s="13" t="s">
        <v>150</v>
      </c>
      <c r="F108" s="1" t="s">
        <v>90</v>
      </c>
      <c r="G108" s="12">
        <v>33</v>
      </c>
      <c r="H108" s="13" t="s">
        <v>151</v>
      </c>
      <c r="I108" s="1" t="s">
        <v>1050</v>
      </c>
      <c r="J108" s="13" t="s">
        <v>152</v>
      </c>
      <c r="K108" s="14" t="s">
        <v>1051</v>
      </c>
      <c r="L108" s="10"/>
      <c r="M108" s="15"/>
      <c r="N108" s="16"/>
      <c r="O108" s="8"/>
    </row>
    <row r="109" spans="1:15" x14ac:dyDescent="0.2">
      <c r="A109" s="12">
        <v>50</v>
      </c>
      <c r="C109" s="6" t="s">
        <v>1038</v>
      </c>
      <c r="D109" s="12">
        <v>35</v>
      </c>
      <c r="E109" s="13" t="s">
        <v>150</v>
      </c>
      <c r="F109" s="6" t="s">
        <v>1082</v>
      </c>
      <c r="G109" s="12">
        <v>78</v>
      </c>
      <c r="H109" s="13" t="s">
        <v>151</v>
      </c>
      <c r="I109" s="6" t="s">
        <v>1097</v>
      </c>
      <c r="J109" s="13" t="s">
        <v>152</v>
      </c>
      <c r="K109" s="12" t="s">
        <v>1075</v>
      </c>
      <c r="L109" s="10"/>
      <c r="M109" s="15"/>
      <c r="N109" s="16"/>
      <c r="O109" s="8"/>
    </row>
    <row r="110" spans="1:15" x14ac:dyDescent="0.2">
      <c r="A110" s="1">
        <v>50</v>
      </c>
      <c r="C110" s="1" t="s">
        <v>47</v>
      </c>
      <c r="D110" s="12">
        <v>57</v>
      </c>
      <c r="E110" s="13" t="s">
        <v>150</v>
      </c>
      <c r="F110" s="1" t="s">
        <v>148</v>
      </c>
      <c r="G110" s="12">
        <v>14</v>
      </c>
      <c r="H110" s="13" t="s">
        <v>151</v>
      </c>
      <c r="I110" s="1" t="s">
        <v>1137</v>
      </c>
      <c r="J110" s="13" t="s">
        <v>152</v>
      </c>
      <c r="K110" s="12" t="s">
        <v>1139</v>
      </c>
      <c r="L110" s="10"/>
      <c r="M110" s="15"/>
      <c r="N110" s="16"/>
      <c r="O110" s="8"/>
    </row>
    <row r="111" spans="1:15" x14ac:dyDescent="0.2">
      <c r="A111" s="12"/>
      <c r="K111" s="14"/>
      <c r="L111" s="10"/>
      <c r="M111" s="15"/>
      <c r="N111" s="16"/>
      <c r="O111" s="8"/>
    </row>
    <row r="112" spans="1:15" ht="18.75" x14ac:dyDescent="0.3">
      <c r="A112" s="119" t="s">
        <v>1034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0"/>
      <c r="M112" s="15"/>
      <c r="N112" s="16"/>
      <c r="O112" s="8"/>
    </row>
    <row r="113" spans="1:15" x14ac:dyDescent="0.2">
      <c r="A113" s="1">
        <v>176</v>
      </c>
      <c r="B113" s="1" t="s">
        <v>154</v>
      </c>
      <c r="C113" s="1" t="s">
        <v>148</v>
      </c>
      <c r="D113" s="12" t="s">
        <v>1126</v>
      </c>
      <c r="E113" s="13" t="s">
        <v>150</v>
      </c>
      <c r="F113" s="1" t="s">
        <v>1157</v>
      </c>
      <c r="G113" s="12" t="s">
        <v>1113</v>
      </c>
      <c r="H113" s="13" t="s">
        <v>151</v>
      </c>
      <c r="I113" s="1" t="s">
        <v>1069</v>
      </c>
      <c r="J113" s="13" t="s">
        <v>152</v>
      </c>
      <c r="K113" s="12" t="s">
        <v>1156</v>
      </c>
      <c r="L113" s="10"/>
      <c r="M113" s="15"/>
      <c r="N113" s="16"/>
      <c r="O113" s="8"/>
    </row>
    <row r="114" spans="1:15" x14ac:dyDescent="0.2">
      <c r="A114" s="1">
        <v>123</v>
      </c>
      <c r="B114" s="1" t="s">
        <v>154</v>
      </c>
      <c r="C114" s="1" t="s">
        <v>47</v>
      </c>
      <c r="D114" s="12" t="s">
        <v>130</v>
      </c>
      <c r="E114" s="1" t="s">
        <v>150</v>
      </c>
      <c r="F114" s="1" t="s">
        <v>41</v>
      </c>
      <c r="G114" s="12" t="s">
        <v>1186</v>
      </c>
      <c r="H114" s="1" t="s">
        <v>151</v>
      </c>
      <c r="I114" s="1" t="s">
        <v>1069</v>
      </c>
      <c r="J114" s="13" t="s">
        <v>152</v>
      </c>
      <c r="K114" s="12" t="s">
        <v>1171</v>
      </c>
      <c r="L114" s="10"/>
      <c r="M114" s="15"/>
      <c r="N114" s="16"/>
      <c r="O114" s="8"/>
    </row>
    <row r="115" spans="1:15" x14ac:dyDescent="0.2">
      <c r="A115" s="12">
        <v>115</v>
      </c>
      <c r="B115" s="1" t="s">
        <v>154</v>
      </c>
      <c r="C115" s="1" t="s">
        <v>147</v>
      </c>
      <c r="D115" s="12">
        <v>90</v>
      </c>
      <c r="E115" s="13" t="s">
        <v>150</v>
      </c>
      <c r="F115" s="1" t="s">
        <v>81</v>
      </c>
      <c r="G115" s="12">
        <v>28</v>
      </c>
      <c r="H115" s="13" t="s">
        <v>151</v>
      </c>
      <c r="I115" s="1" t="s">
        <v>198</v>
      </c>
      <c r="J115" s="13" t="s">
        <v>152</v>
      </c>
      <c r="K115" s="14" t="s">
        <v>215</v>
      </c>
      <c r="L115" s="10"/>
      <c r="M115" s="15"/>
      <c r="N115" s="16"/>
      <c r="O115" s="8"/>
    </row>
    <row r="116" spans="1:15" x14ac:dyDescent="0.2">
      <c r="A116" s="12">
        <v>94</v>
      </c>
      <c r="C116" s="1" t="s">
        <v>136</v>
      </c>
      <c r="D116" s="12">
        <v>65</v>
      </c>
      <c r="E116" s="13" t="s">
        <v>150</v>
      </c>
      <c r="F116" s="1" t="s">
        <v>47</v>
      </c>
      <c r="G116" s="12">
        <v>37</v>
      </c>
      <c r="H116" s="13" t="s">
        <v>151</v>
      </c>
      <c r="I116" s="1" t="s">
        <v>611</v>
      </c>
      <c r="J116" s="13" t="s">
        <v>152</v>
      </c>
      <c r="K116" s="14" t="s">
        <v>239</v>
      </c>
      <c r="L116" s="10"/>
      <c r="M116" s="15"/>
      <c r="N116" s="16"/>
      <c r="O116" s="8"/>
    </row>
    <row r="117" spans="1:15" x14ac:dyDescent="0.2">
      <c r="A117" s="12">
        <v>94</v>
      </c>
      <c r="C117" s="1" t="s">
        <v>50</v>
      </c>
      <c r="D117" s="12">
        <v>39</v>
      </c>
      <c r="E117" s="13" t="s">
        <v>150</v>
      </c>
      <c r="F117" s="1" t="s">
        <v>47</v>
      </c>
      <c r="G117" s="12">
        <v>53</v>
      </c>
      <c r="H117" s="13" t="s">
        <v>151</v>
      </c>
      <c r="I117" s="1" t="s">
        <v>162</v>
      </c>
      <c r="J117" s="13" t="s">
        <v>152</v>
      </c>
      <c r="K117" s="14" t="s">
        <v>354</v>
      </c>
      <c r="L117" s="10"/>
      <c r="M117" s="15"/>
      <c r="N117" s="16"/>
      <c r="O117" s="8"/>
    </row>
    <row r="118" spans="1:15" x14ac:dyDescent="0.2">
      <c r="A118" s="12">
        <v>94</v>
      </c>
      <c r="C118" s="1" t="s">
        <v>47</v>
      </c>
      <c r="D118" s="12">
        <v>59</v>
      </c>
      <c r="E118" s="13" t="s">
        <v>150</v>
      </c>
      <c r="F118" s="1" t="s">
        <v>147</v>
      </c>
      <c r="G118" s="12">
        <v>48</v>
      </c>
      <c r="H118" s="13" t="s">
        <v>151</v>
      </c>
      <c r="I118" s="1" t="s">
        <v>188</v>
      </c>
      <c r="J118" s="13" t="s">
        <v>152</v>
      </c>
      <c r="K118" s="14" t="s">
        <v>271</v>
      </c>
      <c r="L118" s="10"/>
      <c r="M118" s="15"/>
      <c r="N118" s="16"/>
      <c r="O118" s="8"/>
    </row>
    <row r="119" spans="1:15" x14ac:dyDescent="0.2">
      <c r="A119" s="12">
        <v>90</v>
      </c>
      <c r="C119" s="1" t="s">
        <v>47</v>
      </c>
      <c r="D119" s="12">
        <v>73</v>
      </c>
      <c r="E119" s="13" t="s">
        <v>150</v>
      </c>
      <c r="F119" s="1" t="s">
        <v>148</v>
      </c>
      <c r="G119" s="12">
        <v>37</v>
      </c>
      <c r="H119" s="13" t="s">
        <v>151</v>
      </c>
      <c r="I119" s="1" t="s">
        <v>273</v>
      </c>
      <c r="J119" s="13" t="s">
        <v>157</v>
      </c>
      <c r="K119" s="14" t="s">
        <v>177</v>
      </c>
      <c r="L119" s="10"/>
      <c r="M119" s="15"/>
      <c r="N119" s="16"/>
      <c r="O119" s="8"/>
    </row>
    <row r="120" spans="1:15" x14ac:dyDescent="0.2">
      <c r="A120" s="12">
        <v>90</v>
      </c>
      <c r="C120" s="1" t="s">
        <v>110</v>
      </c>
      <c r="D120" s="12">
        <v>89</v>
      </c>
      <c r="E120" s="13" t="s">
        <v>150</v>
      </c>
      <c r="F120" s="1" t="s">
        <v>70</v>
      </c>
      <c r="G120" s="12">
        <v>49</v>
      </c>
      <c r="H120" s="13" t="s">
        <v>151</v>
      </c>
      <c r="I120" s="1" t="s">
        <v>630</v>
      </c>
      <c r="J120" s="13" t="s">
        <v>157</v>
      </c>
      <c r="K120" s="14" t="s">
        <v>631</v>
      </c>
      <c r="L120" s="10"/>
      <c r="M120" s="15"/>
      <c r="N120" s="16"/>
      <c r="O120" s="8"/>
    </row>
    <row r="121" spans="1:15" x14ac:dyDescent="0.2">
      <c r="A121" s="12">
        <v>84</v>
      </c>
      <c r="C121" s="1" t="s">
        <v>104</v>
      </c>
      <c r="D121" s="12">
        <v>68</v>
      </c>
      <c r="E121" s="13" t="s">
        <v>150</v>
      </c>
      <c r="F121" s="1" t="s">
        <v>55</v>
      </c>
      <c r="G121" s="12">
        <v>34</v>
      </c>
      <c r="H121" s="13" t="s">
        <v>151</v>
      </c>
      <c r="I121" s="1" t="s">
        <v>257</v>
      </c>
      <c r="J121" s="13" t="s">
        <v>152</v>
      </c>
      <c r="K121" s="14" t="s">
        <v>286</v>
      </c>
      <c r="L121" s="10"/>
      <c r="M121" s="15"/>
      <c r="N121" s="16"/>
      <c r="O121" s="8"/>
    </row>
    <row r="122" spans="1:15" x14ac:dyDescent="0.2">
      <c r="A122" s="12">
        <v>81</v>
      </c>
      <c r="C122" s="1" t="s">
        <v>147</v>
      </c>
      <c r="D122" s="12">
        <v>36</v>
      </c>
      <c r="E122" s="13" t="s">
        <v>150</v>
      </c>
      <c r="F122" s="1" t="s">
        <v>113</v>
      </c>
      <c r="G122" s="12" t="s">
        <v>27</v>
      </c>
      <c r="H122" s="13" t="s">
        <v>151</v>
      </c>
      <c r="I122" s="1" t="s">
        <v>198</v>
      </c>
      <c r="J122" s="13" t="s">
        <v>157</v>
      </c>
      <c r="K122" s="14" t="s">
        <v>406</v>
      </c>
      <c r="L122" s="10"/>
      <c r="M122" s="15"/>
      <c r="N122" s="16"/>
      <c r="O122" s="8"/>
    </row>
    <row r="123" spans="1:15" x14ac:dyDescent="0.2">
      <c r="A123" s="1">
        <v>80</v>
      </c>
      <c r="C123" s="1" t="s">
        <v>90</v>
      </c>
      <c r="D123" s="12">
        <v>50</v>
      </c>
      <c r="E123" s="13" t="s">
        <v>150</v>
      </c>
      <c r="F123" s="1" t="s">
        <v>148</v>
      </c>
      <c r="G123" s="12">
        <v>42</v>
      </c>
      <c r="H123" s="13" t="s">
        <v>151</v>
      </c>
      <c r="I123" s="1" t="s">
        <v>1073</v>
      </c>
      <c r="J123" s="13" t="s">
        <v>152</v>
      </c>
      <c r="K123" s="12" t="s">
        <v>1143</v>
      </c>
      <c r="L123" s="10"/>
      <c r="M123" s="15"/>
      <c r="N123" s="16"/>
      <c r="O123" s="8"/>
    </row>
    <row r="124" spans="1:15" x14ac:dyDescent="0.2">
      <c r="A124" s="12">
        <v>78</v>
      </c>
      <c r="C124" s="1" t="s">
        <v>1038</v>
      </c>
      <c r="D124" s="12">
        <v>29</v>
      </c>
      <c r="E124" s="13" t="s">
        <v>150</v>
      </c>
      <c r="F124" s="1" t="s">
        <v>148</v>
      </c>
      <c r="G124" s="12">
        <v>63</v>
      </c>
      <c r="H124" s="13" t="s">
        <v>151</v>
      </c>
      <c r="I124" s="1" t="s">
        <v>207</v>
      </c>
      <c r="J124" s="13" t="s">
        <v>152</v>
      </c>
      <c r="K124" s="14" t="s">
        <v>1052</v>
      </c>
      <c r="L124" s="10"/>
      <c r="M124" s="15"/>
      <c r="N124" s="16"/>
      <c r="O124" s="8"/>
    </row>
    <row r="125" spans="1:15" x14ac:dyDescent="0.2">
      <c r="A125" s="12">
        <v>73</v>
      </c>
      <c r="C125" s="1" t="s">
        <v>640</v>
      </c>
      <c r="D125" s="12">
        <v>41</v>
      </c>
      <c r="E125" s="13" t="s">
        <v>150</v>
      </c>
      <c r="F125" s="1" t="s">
        <v>104</v>
      </c>
      <c r="G125" s="12" t="s">
        <v>137</v>
      </c>
      <c r="H125" s="13" t="s">
        <v>151</v>
      </c>
      <c r="I125" s="1" t="s">
        <v>621</v>
      </c>
      <c r="J125" s="13" t="s">
        <v>152</v>
      </c>
      <c r="K125" s="14" t="s">
        <v>270</v>
      </c>
      <c r="L125" s="10"/>
      <c r="M125" s="15"/>
      <c r="N125" s="16"/>
      <c r="O125" s="8"/>
    </row>
    <row r="126" spans="1:15" x14ac:dyDescent="0.2">
      <c r="A126" s="12">
        <v>72</v>
      </c>
      <c r="C126" s="1" t="s">
        <v>48</v>
      </c>
      <c r="D126" s="12" t="s">
        <v>54</v>
      </c>
      <c r="E126" s="13" t="s">
        <v>150</v>
      </c>
      <c r="F126" s="1" t="s">
        <v>90</v>
      </c>
      <c r="G126" s="12">
        <v>33</v>
      </c>
      <c r="H126" s="13" t="s">
        <v>151</v>
      </c>
      <c r="I126" s="1" t="s">
        <v>267</v>
      </c>
      <c r="J126" s="13" t="s">
        <v>157</v>
      </c>
      <c r="K126" s="14" t="s">
        <v>641</v>
      </c>
      <c r="L126" s="10"/>
      <c r="M126" s="15"/>
      <c r="N126" s="16"/>
      <c r="O126" s="8"/>
    </row>
    <row r="127" spans="1:15" x14ac:dyDescent="0.2">
      <c r="A127" s="12">
        <v>67</v>
      </c>
      <c r="C127" s="1" t="s">
        <v>135</v>
      </c>
      <c r="D127" s="12">
        <v>41</v>
      </c>
      <c r="E127" s="13" t="s">
        <v>150</v>
      </c>
      <c r="F127" s="1" t="s">
        <v>554</v>
      </c>
      <c r="G127" s="12">
        <v>25</v>
      </c>
      <c r="H127" s="13" t="s">
        <v>151</v>
      </c>
      <c r="I127" s="1" t="s">
        <v>210</v>
      </c>
      <c r="J127" s="13" t="s">
        <v>157</v>
      </c>
      <c r="K127" s="14" t="s">
        <v>394</v>
      </c>
      <c r="L127" s="10"/>
      <c r="M127" s="15"/>
      <c r="N127" s="16"/>
      <c r="O127" s="8"/>
    </row>
    <row r="128" spans="1:15" x14ac:dyDescent="0.2">
      <c r="A128" s="12">
        <v>67</v>
      </c>
      <c r="C128" s="1" t="s">
        <v>114</v>
      </c>
      <c r="D128" s="12">
        <v>28</v>
      </c>
      <c r="E128" s="13" t="s">
        <v>150</v>
      </c>
      <c r="F128" s="1" t="s">
        <v>55</v>
      </c>
      <c r="G128" s="12">
        <v>40</v>
      </c>
      <c r="H128" s="13" t="s">
        <v>151</v>
      </c>
      <c r="I128" s="1" t="s">
        <v>176</v>
      </c>
      <c r="J128" s="13" t="s">
        <v>157</v>
      </c>
      <c r="K128" s="14" t="s">
        <v>194</v>
      </c>
      <c r="L128" s="10"/>
      <c r="M128" s="15"/>
      <c r="N128" s="16"/>
      <c r="O128" s="8"/>
    </row>
    <row r="129" spans="1:15" x14ac:dyDescent="0.2">
      <c r="A129" s="12">
        <v>66</v>
      </c>
      <c r="C129" s="1" t="s">
        <v>642</v>
      </c>
      <c r="D129" s="12" t="s">
        <v>537</v>
      </c>
      <c r="E129" s="13" t="s">
        <v>150</v>
      </c>
      <c r="F129" s="1" t="s">
        <v>41</v>
      </c>
      <c r="G129" s="12">
        <v>23</v>
      </c>
      <c r="H129" s="13" t="s">
        <v>151</v>
      </c>
      <c r="I129" s="1" t="s">
        <v>643</v>
      </c>
      <c r="J129" s="13" t="s">
        <v>157</v>
      </c>
      <c r="K129" s="14" t="s">
        <v>290</v>
      </c>
      <c r="L129" s="10"/>
      <c r="M129" s="15"/>
      <c r="N129" s="16"/>
      <c r="O129" s="8"/>
    </row>
    <row r="130" spans="1:15" x14ac:dyDescent="0.2">
      <c r="A130" s="12">
        <v>62</v>
      </c>
      <c r="C130" s="1" t="s">
        <v>82</v>
      </c>
      <c r="D130" s="12">
        <v>45</v>
      </c>
      <c r="E130" s="13" t="s">
        <v>150</v>
      </c>
      <c r="F130" s="1" t="s">
        <v>29</v>
      </c>
      <c r="G130" s="12">
        <v>42</v>
      </c>
      <c r="H130" s="13" t="s">
        <v>151</v>
      </c>
      <c r="I130" s="1" t="s">
        <v>242</v>
      </c>
      <c r="J130" s="13" t="s">
        <v>152</v>
      </c>
      <c r="K130" s="14" t="s">
        <v>644</v>
      </c>
      <c r="L130" s="10"/>
      <c r="M130" s="15"/>
      <c r="N130" s="16"/>
      <c r="O130" s="8"/>
    </row>
    <row r="131" spans="1:15" x14ac:dyDescent="0.2">
      <c r="A131" s="1">
        <v>62</v>
      </c>
      <c r="C131" s="1" t="s">
        <v>1166</v>
      </c>
      <c r="D131" s="12">
        <v>104</v>
      </c>
      <c r="E131" s="1" t="s">
        <v>150</v>
      </c>
      <c r="F131" s="1" t="s">
        <v>1147</v>
      </c>
      <c r="G131" s="12">
        <v>21</v>
      </c>
      <c r="H131" s="1" t="s">
        <v>151</v>
      </c>
      <c r="I131" s="1" t="s">
        <v>1053</v>
      </c>
      <c r="J131" s="13" t="s">
        <v>152</v>
      </c>
      <c r="K131" s="30" t="s">
        <v>1181</v>
      </c>
      <c r="L131" s="10"/>
      <c r="M131" s="15"/>
      <c r="N131" s="16"/>
      <c r="O131" s="8"/>
    </row>
    <row r="132" spans="1:15" x14ac:dyDescent="0.2">
      <c r="A132" s="12">
        <v>61</v>
      </c>
      <c r="C132" s="1" t="s">
        <v>110</v>
      </c>
      <c r="D132" s="12">
        <v>123</v>
      </c>
      <c r="E132" s="13" t="s">
        <v>150</v>
      </c>
      <c r="F132" s="1" t="s">
        <v>1109</v>
      </c>
      <c r="G132" s="12">
        <v>10</v>
      </c>
      <c r="H132" s="13" t="s">
        <v>151</v>
      </c>
      <c r="I132" s="1" t="s">
        <v>252</v>
      </c>
      <c r="J132" s="13" t="s">
        <v>157</v>
      </c>
      <c r="K132" s="14" t="s">
        <v>1047</v>
      </c>
      <c r="L132" s="10"/>
      <c r="M132" s="15"/>
      <c r="N132" s="16"/>
      <c r="O132" s="8"/>
    </row>
    <row r="133" spans="1:15" x14ac:dyDescent="0.2">
      <c r="A133" s="12">
        <v>60</v>
      </c>
      <c r="C133" s="1" t="s">
        <v>642</v>
      </c>
      <c r="D133" s="12">
        <v>26</v>
      </c>
      <c r="E133" s="13" t="s">
        <v>150</v>
      </c>
      <c r="F133" s="1" t="s">
        <v>72</v>
      </c>
      <c r="G133" s="12">
        <v>22</v>
      </c>
      <c r="H133" s="13" t="s">
        <v>151</v>
      </c>
      <c r="I133" s="1" t="s">
        <v>636</v>
      </c>
      <c r="J133" s="13" t="s">
        <v>152</v>
      </c>
      <c r="K133" s="14" t="s">
        <v>328</v>
      </c>
      <c r="L133" s="10"/>
      <c r="M133" s="15"/>
      <c r="N133" s="16"/>
      <c r="O133" s="8"/>
    </row>
    <row r="134" spans="1:15" x14ac:dyDescent="0.2">
      <c r="A134" s="12">
        <v>59</v>
      </c>
      <c r="C134" s="1" t="s">
        <v>591</v>
      </c>
      <c r="D134" s="12">
        <v>77</v>
      </c>
      <c r="E134" s="13" t="s">
        <v>150</v>
      </c>
      <c r="F134" s="1" t="s">
        <v>47</v>
      </c>
      <c r="G134" s="12">
        <v>19</v>
      </c>
      <c r="H134" s="13" t="s">
        <v>151</v>
      </c>
      <c r="I134" s="1" t="s">
        <v>172</v>
      </c>
      <c r="J134" s="13" t="s">
        <v>157</v>
      </c>
      <c r="K134" s="14" t="s">
        <v>161</v>
      </c>
      <c r="L134" s="10"/>
      <c r="M134" s="15"/>
      <c r="N134" s="16"/>
      <c r="O134" s="8"/>
    </row>
    <row r="135" spans="1:15" x14ac:dyDescent="0.2">
      <c r="A135" s="12">
        <v>59</v>
      </c>
      <c r="C135" s="1" t="s">
        <v>138</v>
      </c>
      <c r="D135" s="12">
        <v>46</v>
      </c>
      <c r="E135" s="13" t="s">
        <v>150</v>
      </c>
      <c r="F135" s="1" t="s">
        <v>50</v>
      </c>
      <c r="G135" s="12">
        <v>49</v>
      </c>
      <c r="H135" s="13" t="s">
        <v>151</v>
      </c>
      <c r="I135" s="1" t="s">
        <v>210</v>
      </c>
      <c r="J135" s="13" t="s">
        <v>152</v>
      </c>
      <c r="K135" s="14" t="s">
        <v>220</v>
      </c>
      <c r="L135" s="10"/>
      <c r="M135" s="15"/>
      <c r="N135" s="16"/>
      <c r="O135" s="8"/>
    </row>
    <row r="136" spans="1:15" x14ac:dyDescent="0.2">
      <c r="A136" s="12">
        <v>58</v>
      </c>
      <c r="C136" s="1" t="s">
        <v>50</v>
      </c>
      <c r="D136" s="12">
        <v>60</v>
      </c>
      <c r="E136" s="13" t="s">
        <v>150</v>
      </c>
      <c r="F136" s="1" t="s">
        <v>47</v>
      </c>
      <c r="G136" s="12">
        <v>15</v>
      </c>
      <c r="H136" s="13" t="s">
        <v>151</v>
      </c>
      <c r="I136" s="1" t="s">
        <v>167</v>
      </c>
      <c r="J136" s="13" t="s">
        <v>157</v>
      </c>
      <c r="K136" s="14" t="s">
        <v>168</v>
      </c>
      <c r="L136" s="10"/>
      <c r="M136" s="15"/>
      <c r="N136" s="16"/>
      <c r="O136" s="8"/>
    </row>
    <row r="137" spans="1:15" x14ac:dyDescent="0.2">
      <c r="A137" s="1">
        <v>56</v>
      </c>
      <c r="C137" s="1" t="s">
        <v>47</v>
      </c>
      <c r="D137" s="12">
        <v>68</v>
      </c>
      <c r="E137" s="13" t="s">
        <v>150</v>
      </c>
      <c r="F137" s="1" t="s">
        <v>90</v>
      </c>
      <c r="G137" s="12" t="s">
        <v>1016</v>
      </c>
      <c r="H137" s="13" t="s">
        <v>151</v>
      </c>
      <c r="I137" s="1" t="s">
        <v>1130</v>
      </c>
      <c r="J137" s="13" t="s">
        <v>157</v>
      </c>
      <c r="K137" s="12" t="s">
        <v>1131</v>
      </c>
      <c r="L137" s="10"/>
      <c r="M137" s="15"/>
      <c r="N137" s="16"/>
      <c r="O137" s="8"/>
    </row>
    <row r="138" spans="1:15" x14ac:dyDescent="0.2">
      <c r="A138" s="1">
        <v>55</v>
      </c>
      <c r="C138" s="1" t="s">
        <v>1141</v>
      </c>
      <c r="D138" s="12">
        <v>79</v>
      </c>
      <c r="E138" s="13" t="s">
        <v>150</v>
      </c>
      <c r="F138" s="1" t="s">
        <v>148</v>
      </c>
      <c r="G138" s="12">
        <v>12</v>
      </c>
      <c r="H138" s="13" t="s">
        <v>151</v>
      </c>
      <c r="I138" s="1" t="s">
        <v>656</v>
      </c>
      <c r="J138" s="13" t="s">
        <v>152</v>
      </c>
      <c r="K138" s="12" t="s">
        <v>1142</v>
      </c>
      <c r="L138" s="10"/>
      <c r="M138" s="15"/>
      <c r="N138" s="16"/>
      <c r="O138" s="8"/>
    </row>
    <row r="139" spans="1:15" x14ac:dyDescent="0.2">
      <c r="A139" s="12">
        <v>54</v>
      </c>
      <c r="C139" s="1" t="s">
        <v>78</v>
      </c>
      <c r="D139" s="12">
        <v>32</v>
      </c>
      <c r="E139" s="13" t="s">
        <v>150</v>
      </c>
      <c r="F139" s="1" t="s">
        <v>90</v>
      </c>
      <c r="G139" s="12">
        <v>18</v>
      </c>
      <c r="H139" s="13" t="s">
        <v>151</v>
      </c>
      <c r="I139" s="1" t="s">
        <v>195</v>
      </c>
      <c r="J139" s="13" t="s">
        <v>157</v>
      </c>
      <c r="K139" s="14" t="s">
        <v>402</v>
      </c>
      <c r="L139" s="10"/>
      <c r="M139" s="15"/>
      <c r="N139" s="16"/>
      <c r="O139" s="8"/>
    </row>
    <row r="140" spans="1:15" x14ac:dyDescent="0.2">
      <c r="A140" s="12">
        <v>54</v>
      </c>
      <c r="C140" s="1" t="s">
        <v>78</v>
      </c>
      <c r="D140" s="12">
        <v>32</v>
      </c>
      <c r="E140" s="13" t="s">
        <v>150</v>
      </c>
      <c r="F140" s="1" t="s">
        <v>90</v>
      </c>
      <c r="G140" s="12">
        <v>18</v>
      </c>
      <c r="H140" s="13" t="s">
        <v>151</v>
      </c>
      <c r="I140" s="1" t="s">
        <v>195</v>
      </c>
      <c r="J140" s="13" t="s">
        <v>157</v>
      </c>
      <c r="K140" s="14" t="s">
        <v>402</v>
      </c>
      <c r="L140" s="10"/>
      <c r="M140" s="15"/>
      <c r="N140" s="16"/>
      <c r="O140" s="8"/>
    </row>
    <row r="141" spans="1:15" x14ac:dyDescent="0.2">
      <c r="A141" s="12">
        <v>52</v>
      </c>
      <c r="C141" s="1" t="s">
        <v>9</v>
      </c>
      <c r="D141" s="12">
        <v>91</v>
      </c>
      <c r="E141" s="13" t="s">
        <v>150</v>
      </c>
      <c r="F141" s="1" t="s">
        <v>135</v>
      </c>
      <c r="G141" s="12">
        <v>9</v>
      </c>
      <c r="H141" s="13" t="s">
        <v>151</v>
      </c>
      <c r="I141" s="1" t="s">
        <v>170</v>
      </c>
      <c r="J141" s="13" t="s">
        <v>157</v>
      </c>
      <c r="K141" s="14" t="s">
        <v>208</v>
      </c>
      <c r="L141" s="10"/>
      <c r="M141" s="15"/>
      <c r="N141" s="16"/>
      <c r="O141" s="8"/>
    </row>
    <row r="142" spans="1:15" x14ac:dyDescent="0.2">
      <c r="A142" s="12">
        <v>52</v>
      </c>
      <c r="C142" s="1" t="s">
        <v>120</v>
      </c>
      <c r="D142" s="12">
        <v>37</v>
      </c>
      <c r="E142" s="13" t="s">
        <v>150</v>
      </c>
      <c r="F142" s="1" t="s">
        <v>554</v>
      </c>
      <c r="G142" s="12">
        <v>26</v>
      </c>
      <c r="H142" s="13" t="s">
        <v>151</v>
      </c>
      <c r="I142" s="1" t="s">
        <v>273</v>
      </c>
      <c r="J142" s="13" t="s">
        <v>157</v>
      </c>
      <c r="K142" s="14" t="s">
        <v>369</v>
      </c>
      <c r="L142" s="10"/>
      <c r="M142" s="15"/>
      <c r="N142" s="16"/>
      <c r="O142" s="8"/>
    </row>
    <row r="143" spans="1:15" x14ac:dyDescent="0.2">
      <c r="A143" s="12">
        <v>52</v>
      </c>
      <c r="C143" s="1" t="s">
        <v>82</v>
      </c>
      <c r="D143" s="12">
        <v>42</v>
      </c>
      <c r="E143" s="13" t="s">
        <v>150</v>
      </c>
      <c r="F143" s="1" t="s">
        <v>148</v>
      </c>
      <c r="G143" s="12">
        <v>22</v>
      </c>
      <c r="H143" s="13" t="s">
        <v>151</v>
      </c>
      <c r="I143" s="1" t="s">
        <v>170</v>
      </c>
      <c r="J143" s="13" t="s">
        <v>152</v>
      </c>
      <c r="K143" s="14" t="s">
        <v>282</v>
      </c>
      <c r="L143" s="10"/>
      <c r="M143" s="15"/>
      <c r="N143" s="16"/>
      <c r="O143" s="8"/>
    </row>
    <row r="144" spans="1:15" x14ac:dyDescent="0.2">
      <c r="A144" s="12">
        <v>52</v>
      </c>
      <c r="C144" s="1" t="s">
        <v>47</v>
      </c>
      <c r="D144" s="12">
        <v>17</v>
      </c>
      <c r="E144" s="13" t="s">
        <v>150</v>
      </c>
      <c r="F144" s="1" t="s">
        <v>41</v>
      </c>
      <c r="G144" s="12">
        <v>20</v>
      </c>
      <c r="H144" s="13" t="s">
        <v>151</v>
      </c>
      <c r="I144" s="1" t="s">
        <v>1053</v>
      </c>
      <c r="J144" s="13" t="s">
        <v>157</v>
      </c>
      <c r="K144" s="14" t="s">
        <v>1054</v>
      </c>
      <c r="L144" s="10"/>
      <c r="M144" s="15"/>
      <c r="N144" s="16"/>
      <c r="O144" s="8"/>
    </row>
    <row r="145" spans="1:15" x14ac:dyDescent="0.2">
      <c r="A145" s="12">
        <v>51</v>
      </c>
      <c r="C145" s="1" t="s">
        <v>41</v>
      </c>
      <c r="D145" s="12">
        <v>29</v>
      </c>
      <c r="E145" s="13" t="s">
        <v>150</v>
      </c>
      <c r="F145" s="1" t="s">
        <v>123</v>
      </c>
      <c r="G145" s="12">
        <v>17</v>
      </c>
      <c r="H145" s="13" t="s">
        <v>151</v>
      </c>
      <c r="I145" s="1" t="s">
        <v>170</v>
      </c>
      <c r="J145" s="13" t="s">
        <v>157</v>
      </c>
      <c r="K145" s="14" t="s">
        <v>442</v>
      </c>
      <c r="L145" s="10"/>
      <c r="M145" s="15"/>
      <c r="N145" s="16"/>
      <c r="O145" s="8"/>
    </row>
    <row r="146" spans="1:15" x14ac:dyDescent="0.2">
      <c r="A146" s="12">
        <v>50</v>
      </c>
      <c r="C146" s="1" t="s">
        <v>82</v>
      </c>
      <c r="D146" s="12">
        <v>43</v>
      </c>
      <c r="E146" s="13" t="s">
        <v>150</v>
      </c>
      <c r="F146" s="1" t="s">
        <v>74</v>
      </c>
      <c r="G146" s="12" t="s">
        <v>39</v>
      </c>
      <c r="H146" s="13" t="s">
        <v>151</v>
      </c>
      <c r="I146" s="1" t="s">
        <v>645</v>
      </c>
      <c r="J146" s="13" t="s">
        <v>157</v>
      </c>
      <c r="K146" s="14" t="s">
        <v>365</v>
      </c>
      <c r="L146" s="10"/>
      <c r="M146" s="15"/>
      <c r="N146" s="16"/>
      <c r="O146" s="8"/>
    </row>
    <row r="147" spans="1:15" x14ac:dyDescent="0.2">
      <c r="A147" s="12">
        <v>50</v>
      </c>
      <c r="C147" s="1" t="s">
        <v>47</v>
      </c>
      <c r="D147" s="12">
        <v>24</v>
      </c>
      <c r="E147" s="13" t="s">
        <v>150</v>
      </c>
      <c r="F147" s="1" t="s">
        <v>41</v>
      </c>
      <c r="G147" s="12">
        <v>36</v>
      </c>
      <c r="H147" s="13" t="s">
        <v>151</v>
      </c>
      <c r="I147" s="1" t="s">
        <v>646</v>
      </c>
      <c r="J147" s="13" t="s">
        <v>157</v>
      </c>
      <c r="K147" s="14" t="s">
        <v>178</v>
      </c>
      <c r="L147" s="10"/>
      <c r="M147" s="15"/>
      <c r="N147" s="16"/>
      <c r="O147" s="8"/>
    </row>
    <row r="148" spans="1:15" x14ac:dyDescent="0.2">
      <c r="A148" s="1">
        <v>50</v>
      </c>
      <c r="C148" s="1" t="s">
        <v>47</v>
      </c>
      <c r="D148" s="12">
        <v>57</v>
      </c>
      <c r="E148" s="13" t="s">
        <v>150</v>
      </c>
      <c r="F148" s="1" t="s">
        <v>1140</v>
      </c>
      <c r="G148" s="12">
        <v>27</v>
      </c>
      <c r="H148" s="13" t="s">
        <v>151</v>
      </c>
      <c r="I148" s="1" t="s">
        <v>1137</v>
      </c>
      <c r="J148" s="13" t="s">
        <v>152</v>
      </c>
      <c r="K148" s="12" t="s">
        <v>1139</v>
      </c>
      <c r="L148" s="10"/>
      <c r="M148" s="15"/>
      <c r="N148" s="16"/>
      <c r="O148" s="8"/>
    </row>
    <row r="149" spans="1:15" x14ac:dyDescent="0.2">
      <c r="A149" s="12"/>
      <c r="K149" s="14"/>
      <c r="L149" s="10"/>
      <c r="M149" s="15"/>
      <c r="N149" s="16"/>
      <c r="O149" s="8"/>
    </row>
    <row r="150" spans="1:15" ht="18.75" x14ac:dyDescent="0.3">
      <c r="A150" s="119" t="s">
        <v>1035</v>
      </c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0"/>
      <c r="M150" s="15"/>
      <c r="N150" s="16"/>
      <c r="O150" s="8"/>
    </row>
    <row r="151" spans="1:15" x14ac:dyDescent="0.2">
      <c r="A151" s="12">
        <v>155</v>
      </c>
      <c r="B151" s="1" t="s">
        <v>154</v>
      </c>
      <c r="C151" s="1" t="s">
        <v>139</v>
      </c>
      <c r="D151" s="12" t="s">
        <v>606</v>
      </c>
      <c r="E151" s="13" t="s">
        <v>150</v>
      </c>
      <c r="F151" s="1" t="s">
        <v>74</v>
      </c>
      <c r="G151" s="12" t="s">
        <v>111</v>
      </c>
      <c r="H151" s="13" t="s">
        <v>151</v>
      </c>
      <c r="I151" s="1" t="s">
        <v>172</v>
      </c>
      <c r="J151" s="13" t="s">
        <v>157</v>
      </c>
      <c r="K151" s="14" t="s">
        <v>191</v>
      </c>
      <c r="L151" s="10"/>
      <c r="M151" s="15"/>
      <c r="N151" s="16"/>
      <c r="O151" s="8"/>
    </row>
    <row r="152" spans="1:15" x14ac:dyDescent="0.2">
      <c r="A152" s="12">
        <v>102</v>
      </c>
      <c r="B152" s="1" t="s">
        <v>154</v>
      </c>
      <c r="C152" s="1" t="s">
        <v>642</v>
      </c>
      <c r="D152" s="12" t="s">
        <v>537</v>
      </c>
      <c r="E152" s="13" t="s">
        <v>150</v>
      </c>
      <c r="F152" s="1" t="s">
        <v>148</v>
      </c>
      <c r="G152" s="12" t="s">
        <v>141</v>
      </c>
      <c r="H152" s="13" t="s">
        <v>151</v>
      </c>
      <c r="I152" s="1" t="s">
        <v>643</v>
      </c>
      <c r="J152" s="13" t="s">
        <v>157</v>
      </c>
      <c r="K152" s="14" t="s">
        <v>290</v>
      </c>
      <c r="L152" s="10"/>
      <c r="M152" s="15"/>
      <c r="N152" s="16"/>
      <c r="O152" s="8"/>
    </row>
    <row r="153" spans="1:15" x14ac:dyDescent="0.2">
      <c r="A153" s="12">
        <v>101</v>
      </c>
      <c r="C153" s="1" t="s">
        <v>81</v>
      </c>
      <c r="D153" s="12">
        <v>48</v>
      </c>
      <c r="E153" s="13" t="s">
        <v>150</v>
      </c>
      <c r="F153" s="1" t="s">
        <v>120</v>
      </c>
      <c r="G153" s="12" t="s">
        <v>502</v>
      </c>
      <c r="H153" s="13" t="s">
        <v>151</v>
      </c>
      <c r="I153" s="1" t="s">
        <v>210</v>
      </c>
      <c r="J153" s="13" t="s">
        <v>152</v>
      </c>
      <c r="K153" s="14" t="s">
        <v>428</v>
      </c>
      <c r="L153" s="10"/>
      <c r="M153" s="15"/>
      <c r="N153" s="16"/>
      <c r="O153" s="8"/>
    </row>
    <row r="154" spans="1:15" x14ac:dyDescent="0.2">
      <c r="A154" s="12">
        <v>92</v>
      </c>
      <c r="C154" s="6" t="s">
        <v>1084</v>
      </c>
      <c r="D154" s="12">
        <v>52</v>
      </c>
      <c r="E154" s="13" t="s">
        <v>150</v>
      </c>
      <c r="F154" s="6" t="s">
        <v>1098</v>
      </c>
      <c r="G154" s="12">
        <v>30</v>
      </c>
      <c r="H154" s="13" t="s">
        <v>151</v>
      </c>
      <c r="I154" s="6" t="s">
        <v>1093</v>
      </c>
      <c r="J154" s="13" t="s">
        <v>152</v>
      </c>
      <c r="K154" s="12" t="s">
        <v>1065</v>
      </c>
      <c r="L154" s="10"/>
      <c r="M154" s="15"/>
      <c r="N154" s="16"/>
      <c r="O154" s="8"/>
    </row>
    <row r="155" spans="1:15" x14ac:dyDescent="0.2">
      <c r="A155" s="12">
        <v>85</v>
      </c>
      <c r="C155" s="1" t="s">
        <v>104</v>
      </c>
      <c r="D155" s="12">
        <v>60</v>
      </c>
      <c r="E155" s="13" t="s">
        <v>150</v>
      </c>
      <c r="F155" s="1" t="s">
        <v>108</v>
      </c>
      <c r="G155" s="12">
        <v>26</v>
      </c>
      <c r="H155" s="13" t="s">
        <v>151</v>
      </c>
      <c r="I155" s="1" t="s">
        <v>167</v>
      </c>
      <c r="J155" s="13" t="s">
        <v>152</v>
      </c>
      <c r="K155" s="14" t="s">
        <v>250</v>
      </c>
      <c r="L155" s="10"/>
      <c r="M155" s="15"/>
      <c r="N155" s="16"/>
      <c r="O155" s="8"/>
    </row>
    <row r="156" spans="1:15" x14ac:dyDescent="0.2">
      <c r="A156" s="12">
        <v>79</v>
      </c>
      <c r="C156" s="1" t="s">
        <v>59</v>
      </c>
      <c r="D156" s="12">
        <v>39</v>
      </c>
      <c r="E156" s="13" t="s">
        <v>150</v>
      </c>
      <c r="F156" s="1" t="s">
        <v>113</v>
      </c>
      <c r="G156" s="12">
        <v>38</v>
      </c>
      <c r="H156" s="13" t="s">
        <v>151</v>
      </c>
      <c r="I156" s="1" t="s">
        <v>176</v>
      </c>
      <c r="J156" s="13" t="s">
        <v>157</v>
      </c>
      <c r="K156" s="14" t="s">
        <v>296</v>
      </c>
      <c r="L156" s="10"/>
      <c r="M156" s="15"/>
      <c r="N156" s="16"/>
      <c r="O156" s="8"/>
    </row>
    <row r="157" spans="1:15" x14ac:dyDescent="0.2">
      <c r="A157" s="12">
        <v>75</v>
      </c>
      <c r="C157" s="1" t="s">
        <v>120</v>
      </c>
      <c r="D157" s="12">
        <v>29</v>
      </c>
      <c r="E157" s="13" t="s">
        <v>150</v>
      </c>
      <c r="F157" s="1" t="s">
        <v>19</v>
      </c>
      <c r="G157" s="12">
        <v>46</v>
      </c>
      <c r="H157" s="13" t="s">
        <v>151</v>
      </c>
      <c r="I157" s="1" t="s">
        <v>242</v>
      </c>
      <c r="J157" s="13" t="s">
        <v>152</v>
      </c>
      <c r="K157" s="14" t="s">
        <v>251</v>
      </c>
      <c r="L157" s="10"/>
      <c r="M157" s="15"/>
      <c r="N157" s="16"/>
      <c r="O157" s="8"/>
    </row>
    <row r="158" spans="1:15" x14ac:dyDescent="0.2">
      <c r="A158" s="1">
        <v>75</v>
      </c>
      <c r="C158" s="1" t="s">
        <v>41</v>
      </c>
      <c r="D158" s="12">
        <v>37</v>
      </c>
      <c r="E158" s="1" t="s">
        <v>150</v>
      </c>
      <c r="F158" s="1" t="s">
        <v>1163</v>
      </c>
      <c r="G158" s="12">
        <v>84</v>
      </c>
      <c r="H158" s="1" t="s">
        <v>151</v>
      </c>
      <c r="I158" s="1" t="s">
        <v>1053</v>
      </c>
      <c r="J158" s="13" t="s">
        <v>157</v>
      </c>
      <c r="K158" s="12" t="s">
        <v>1187</v>
      </c>
      <c r="L158" s="10"/>
      <c r="M158" s="15"/>
      <c r="N158" s="16"/>
      <c r="O158" s="8"/>
    </row>
    <row r="159" spans="1:15" x14ac:dyDescent="0.2">
      <c r="A159" s="12">
        <v>66</v>
      </c>
      <c r="C159" s="1" t="s">
        <v>135</v>
      </c>
      <c r="D159" s="12">
        <v>49</v>
      </c>
      <c r="E159" s="13" t="s">
        <v>150</v>
      </c>
      <c r="F159" s="1" t="s">
        <v>505</v>
      </c>
      <c r="G159" s="12">
        <v>76</v>
      </c>
      <c r="H159" s="13" t="s">
        <v>151</v>
      </c>
      <c r="I159" s="1" t="s">
        <v>156</v>
      </c>
      <c r="J159" s="13" t="s">
        <v>157</v>
      </c>
      <c r="K159" s="14" t="s">
        <v>647</v>
      </c>
      <c r="L159" s="10"/>
      <c r="M159" s="15"/>
      <c r="N159" s="16"/>
      <c r="O159" s="8"/>
    </row>
    <row r="160" spans="1:15" x14ac:dyDescent="0.2">
      <c r="A160" s="12">
        <v>66</v>
      </c>
      <c r="C160" s="1" t="s">
        <v>133</v>
      </c>
      <c r="D160" s="12">
        <v>53</v>
      </c>
      <c r="E160" s="13" t="s">
        <v>150</v>
      </c>
      <c r="F160" s="1" t="s">
        <v>55</v>
      </c>
      <c r="G160" s="12" t="s">
        <v>79</v>
      </c>
      <c r="H160" s="13" t="s">
        <v>151</v>
      </c>
      <c r="I160" s="1" t="s">
        <v>257</v>
      </c>
      <c r="J160" s="13" t="s">
        <v>157</v>
      </c>
      <c r="K160" s="14" t="s">
        <v>414</v>
      </c>
      <c r="L160" s="10"/>
      <c r="M160" s="15"/>
      <c r="N160" s="16"/>
      <c r="O160" s="8"/>
    </row>
    <row r="161" spans="1:15" x14ac:dyDescent="0.2">
      <c r="A161" s="12">
        <v>65</v>
      </c>
      <c r="C161" s="1" t="s">
        <v>138</v>
      </c>
      <c r="D161" s="12" t="s">
        <v>298</v>
      </c>
      <c r="E161" s="13" t="s">
        <v>150</v>
      </c>
      <c r="F161" s="1" t="s">
        <v>48</v>
      </c>
      <c r="G161" s="12">
        <v>23</v>
      </c>
      <c r="H161" s="13" t="s">
        <v>151</v>
      </c>
      <c r="I161" s="1" t="s">
        <v>167</v>
      </c>
      <c r="J161" s="13" t="s">
        <v>152</v>
      </c>
      <c r="K161" s="14" t="s">
        <v>310</v>
      </c>
      <c r="L161" s="10"/>
      <c r="M161" s="15"/>
      <c r="N161" s="16"/>
      <c r="O161" s="8"/>
    </row>
    <row r="162" spans="1:15" x14ac:dyDescent="0.2">
      <c r="A162" s="12">
        <v>62</v>
      </c>
      <c r="C162" s="1" t="s">
        <v>105</v>
      </c>
      <c r="D162" s="12">
        <v>50</v>
      </c>
      <c r="E162" s="13" t="s">
        <v>150</v>
      </c>
      <c r="F162" s="1" t="s">
        <v>47</v>
      </c>
      <c r="G162" s="12">
        <v>30</v>
      </c>
      <c r="H162" s="13" t="s">
        <v>151</v>
      </c>
      <c r="I162" s="1" t="s">
        <v>174</v>
      </c>
      <c r="J162" s="13" t="s">
        <v>152</v>
      </c>
      <c r="K162" s="14" t="s">
        <v>352</v>
      </c>
      <c r="L162" s="10"/>
      <c r="M162" s="15"/>
      <c r="N162" s="16"/>
      <c r="O162" s="8"/>
    </row>
    <row r="163" spans="1:15" x14ac:dyDescent="0.2">
      <c r="A163" s="12">
        <v>62</v>
      </c>
      <c r="C163" s="1" t="s">
        <v>136</v>
      </c>
      <c r="D163" s="12">
        <v>80</v>
      </c>
      <c r="E163" s="13" t="s">
        <v>150</v>
      </c>
      <c r="F163" s="1" t="s">
        <v>59</v>
      </c>
      <c r="G163" s="12">
        <v>42</v>
      </c>
      <c r="H163" s="13" t="s">
        <v>151</v>
      </c>
      <c r="I163" s="1" t="s">
        <v>257</v>
      </c>
      <c r="J163" s="13" t="s">
        <v>152</v>
      </c>
      <c r="K163" s="14" t="s">
        <v>637</v>
      </c>
      <c r="L163" s="10"/>
      <c r="M163" s="15"/>
      <c r="N163" s="16"/>
      <c r="O163" s="8"/>
    </row>
    <row r="164" spans="1:15" x14ac:dyDescent="0.2">
      <c r="A164" s="12">
        <v>62</v>
      </c>
      <c r="B164" s="1" t="s">
        <v>154</v>
      </c>
      <c r="C164" s="1" t="s">
        <v>82</v>
      </c>
      <c r="D164" s="12" t="s">
        <v>92</v>
      </c>
      <c r="E164" s="13" t="s">
        <v>150</v>
      </c>
      <c r="F164" s="1" t="s">
        <v>570</v>
      </c>
      <c r="G164" s="12" t="s">
        <v>332</v>
      </c>
      <c r="H164" s="13" t="s">
        <v>151</v>
      </c>
      <c r="I164" s="1" t="s">
        <v>273</v>
      </c>
      <c r="J164" s="13" t="s">
        <v>157</v>
      </c>
      <c r="K164" s="14" t="s">
        <v>408</v>
      </c>
      <c r="L164" s="10"/>
      <c r="M164" s="15"/>
      <c r="N164" s="16"/>
      <c r="O164" s="8"/>
    </row>
    <row r="165" spans="1:15" x14ac:dyDescent="0.2">
      <c r="A165" s="12">
        <v>60</v>
      </c>
      <c r="C165" s="1" t="s">
        <v>110</v>
      </c>
      <c r="D165" s="12">
        <v>86</v>
      </c>
      <c r="E165" s="13" t="s">
        <v>150</v>
      </c>
      <c r="F165" s="1" t="s">
        <v>136</v>
      </c>
      <c r="G165" s="12">
        <v>21</v>
      </c>
      <c r="H165" s="13" t="s">
        <v>151</v>
      </c>
      <c r="I165" s="1" t="s">
        <v>179</v>
      </c>
      <c r="J165" s="13" t="s">
        <v>157</v>
      </c>
      <c r="K165" s="14" t="s">
        <v>289</v>
      </c>
      <c r="L165" s="10"/>
      <c r="M165" s="15"/>
      <c r="N165" s="16"/>
      <c r="O165" s="8"/>
    </row>
    <row r="166" spans="1:15" x14ac:dyDescent="0.2">
      <c r="A166" s="12">
        <v>57</v>
      </c>
      <c r="C166" s="1" t="s">
        <v>120</v>
      </c>
      <c r="D166" s="12">
        <v>3</v>
      </c>
      <c r="E166" s="13" t="s">
        <v>150</v>
      </c>
      <c r="F166" s="1" t="s">
        <v>148</v>
      </c>
      <c r="G166" s="12" t="s">
        <v>89</v>
      </c>
      <c r="H166" s="13" t="s">
        <v>151</v>
      </c>
      <c r="I166" s="1" t="s">
        <v>242</v>
      </c>
      <c r="J166" s="13" t="s">
        <v>152</v>
      </c>
      <c r="K166" s="14" t="s">
        <v>322</v>
      </c>
      <c r="L166" s="17"/>
      <c r="M166" s="18"/>
      <c r="N166" s="19"/>
      <c r="O166" s="8"/>
    </row>
    <row r="167" spans="1:15" x14ac:dyDescent="0.2">
      <c r="A167" s="12">
        <v>57</v>
      </c>
      <c r="C167" s="1" t="s">
        <v>113</v>
      </c>
      <c r="D167" s="12">
        <v>82</v>
      </c>
      <c r="E167" s="13" t="s">
        <v>150</v>
      </c>
      <c r="F167" s="1" t="s">
        <v>147</v>
      </c>
      <c r="G167" s="12">
        <v>37</v>
      </c>
      <c r="H167" s="13" t="s">
        <v>151</v>
      </c>
      <c r="I167" s="1" t="s">
        <v>167</v>
      </c>
      <c r="J167" s="13" t="s">
        <v>152</v>
      </c>
      <c r="K167" s="14" t="s">
        <v>253</v>
      </c>
      <c r="L167" s="10"/>
      <c r="M167" s="15"/>
      <c r="N167" s="16"/>
      <c r="O167" s="8"/>
    </row>
    <row r="168" spans="1:15" x14ac:dyDescent="0.2">
      <c r="A168" s="12">
        <v>57</v>
      </c>
      <c r="C168" s="6" t="s">
        <v>1099</v>
      </c>
      <c r="D168" s="12">
        <v>32</v>
      </c>
      <c r="E168" s="13" t="s">
        <v>150</v>
      </c>
      <c r="F168" s="6" t="s">
        <v>1082</v>
      </c>
      <c r="G168" s="12">
        <v>78</v>
      </c>
      <c r="H168" s="13" t="s">
        <v>151</v>
      </c>
      <c r="I168" s="6" t="s">
        <v>1097</v>
      </c>
      <c r="J168" s="13" t="s">
        <v>152</v>
      </c>
      <c r="K168" s="12" t="s">
        <v>1075</v>
      </c>
      <c r="L168" s="10"/>
      <c r="M168" s="15"/>
      <c r="N168" s="16"/>
      <c r="O168" s="8"/>
    </row>
    <row r="169" spans="1:15" x14ac:dyDescent="0.2">
      <c r="A169" s="12">
        <v>56</v>
      </c>
      <c r="C169" s="1" t="s">
        <v>53</v>
      </c>
      <c r="D169" s="12">
        <v>65</v>
      </c>
      <c r="E169" s="13" t="s">
        <v>150</v>
      </c>
      <c r="F169" s="1" t="s">
        <v>47</v>
      </c>
      <c r="G169" s="12">
        <v>12</v>
      </c>
      <c r="H169" s="13" t="s">
        <v>151</v>
      </c>
      <c r="I169" s="1" t="s">
        <v>198</v>
      </c>
      <c r="J169" s="13" t="s">
        <v>152</v>
      </c>
      <c r="K169" s="14" t="s">
        <v>295</v>
      </c>
      <c r="L169" s="10"/>
      <c r="M169" s="15"/>
      <c r="N169" s="16"/>
      <c r="O169" s="8"/>
    </row>
    <row r="170" spans="1:15" x14ac:dyDescent="0.2">
      <c r="A170" s="12">
        <v>56</v>
      </c>
      <c r="C170" s="1" t="s">
        <v>135</v>
      </c>
      <c r="D170" s="12">
        <v>34</v>
      </c>
      <c r="E170" s="13" t="s">
        <v>150</v>
      </c>
      <c r="F170" s="1" t="s">
        <v>9</v>
      </c>
      <c r="G170" s="12" t="s">
        <v>225</v>
      </c>
      <c r="H170" s="13" t="s">
        <v>151</v>
      </c>
      <c r="I170" s="1" t="s">
        <v>255</v>
      </c>
      <c r="J170" s="13" t="s">
        <v>152</v>
      </c>
      <c r="K170" s="14" t="s">
        <v>380</v>
      </c>
      <c r="L170" s="10"/>
      <c r="M170" s="15"/>
      <c r="N170" s="16"/>
      <c r="O170" s="8"/>
    </row>
    <row r="171" spans="1:15" x14ac:dyDescent="0.2">
      <c r="A171" s="12">
        <v>54</v>
      </c>
      <c r="B171" s="6"/>
      <c r="C171" s="6" t="s">
        <v>1082</v>
      </c>
      <c r="D171" s="12">
        <v>31</v>
      </c>
      <c r="E171" s="13" t="s">
        <v>150</v>
      </c>
      <c r="F171" s="6" t="s">
        <v>1098</v>
      </c>
      <c r="G171" s="12">
        <v>26</v>
      </c>
      <c r="H171" s="13" t="s">
        <v>151</v>
      </c>
      <c r="I171" s="6" t="s">
        <v>624</v>
      </c>
      <c r="J171" s="13" t="s">
        <v>157</v>
      </c>
      <c r="K171" s="12" t="s">
        <v>1077</v>
      </c>
      <c r="L171" s="10"/>
      <c r="M171" s="15"/>
      <c r="N171" s="16"/>
      <c r="O171" s="8"/>
    </row>
    <row r="172" spans="1:15" x14ac:dyDescent="0.2">
      <c r="A172" s="1">
        <v>54</v>
      </c>
      <c r="C172" s="1" t="s">
        <v>90</v>
      </c>
      <c r="D172" s="12" t="s">
        <v>1016</v>
      </c>
      <c r="E172" s="13" t="s">
        <v>150</v>
      </c>
      <c r="F172" s="1" t="s">
        <v>1144</v>
      </c>
      <c r="G172" s="12">
        <v>22</v>
      </c>
      <c r="H172" s="13" t="s">
        <v>151</v>
      </c>
      <c r="I172" s="1" t="s">
        <v>1130</v>
      </c>
      <c r="J172" s="13" t="s">
        <v>157</v>
      </c>
      <c r="K172" s="12" t="s">
        <v>1131</v>
      </c>
      <c r="L172" s="10"/>
      <c r="M172" s="15"/>
      <c r="N172" s="16"/>
      <c r="O172" s="8"/>
    </row>
    <row r="173" spans="1:15" x14ac:dyDescent="0.2">
      <c r="A173" s="1">
        <v>54</v>
      </c>
      <c r="C173" s="1" t="s">
        <v>41</v>
      </c>
      <c r="D173" s="12" t="s">
        <v>526</v>
      </c>
      <c r="E173" s="13" t="s">
        <v>150</v>
      </c>
      <c r="F173" s="1" t="s">
        <v>1135</v>
      </c>
      <c r="G173" s="12">
        <v>21</v>
      </c>
      <c r="H173" s="13" t="s">
        <v>151</v>
      </c>
      <c r="I173" s="1" t="s">
        <v>203</v>
      </c>
      <c r="J173" s="13" t="s">
        <v>152</v>
      </c>
      <c r="K173" s="12" t="s">
        <v>1145</v>
      </c>
      <c r="L173" s="10"/>
      <c r="M173" s="15"/>
      <c r="N173" s="16"/>
      <c r="O173" s="8"/>
    </row>
    <row r="174" spans="1:15" x14ac:dyDescent="0.2">
      <c r="A174" s="12">
        <v>53</v>
      </c>
      <c r="C174" s="1" t="s">
        <v>136</v>
      </c>
      <c r="D174" s="12">
        <v>50</v>
      </c>
      <c r="E174" s="13" t="s">
        <v>150</v>
      </c>
      <c r="F174" s="1" t="s">
        <v>55</v>
      </c>
      <c r="G174" s="12">
        <v>47</v>
      </c>
      <c r="H174" s="13" t="s">
        <v>151</v>
      </c>
      <c r="I174" s="1" t="s">
        <v>170</v>
      </c>
      <c r="J174" s="13" t="s">
        <v>157</v>
      </c>
      <c r="K174" s="14" t="s">
        <v>356</v>
      </c>
      <c r="L174" s="10"/>
      <c r="M174" s="15"/>
      <c r="N174" s="16"/>
      <c r="O174" s="8"/>
    </row>
    <row r="175" spans="1:15" x14ac:dyDescent="0.2">
      <c r="A175" s="12"/>
      <c r="K175" s="14"/>
      <c r="L175" s="10"/>
      <c r="M175" s="15"/>
      <c r="N175" s="16"/>
      <c r="O175" s="8"/>
    </row>
    <row r="176" spans="1:15" ht="18.75" x14ac:dyDescent="0.3">
      <c r="A176" s="119" t="s">
        <v>1036</v>
      </c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0"/>
      <c r="M176" s="15"/>
      <c r="N176" s="16"/>
      <c r="O176" s="8"/>
    </row>
    <row r="177" spans="1:15" x14ac:dyDescent="0.2">
      <c r="A177" s="1">
        <v>137</v>
      </c>
      <c r="C177" s="1" t="s">
        <v>125</v>
      </c>
      <c r="D177" s="12">
        <v>62</v>
      </c>
      <c r="E177" s="1" t="s">
        <v>150</v>
      </c>
      <c r="F177" s="1" t="s">
        <v>149</v>
      </c>
      <c r="G177" s="12">
        <v>88</v>
      </c>
      <c r="H177" s="1" t="s">
        <v>151</v>
      </c>
      <c r="I177" s="1" t="s">
        <v>170</v>
      </c>
      <c r="J177" s="13" t="s">
        <v>152</v>
      </c>
      <c r="K177" s="12" t="s">
        <v>1188</v>
      </c>
      <c r="L177" s="10"/>
      <c r="M177" s="15"/>
      <c r="N177" s="16"/>
      <c r="O177" s="8"/>
    </row>
    <row r="178" spans="1:15" x14ac:dyDescent="0.2">
      <c r="A178" s="12">
        <v>115</v>
      </c>
      <c r="C178" s="1" t="s">
        <v>19</v>
      </c>
      <c r="D178" s="12">
        <v>67</v>
      </c>
      <c r="E178" s="13" t="s">
        <v>150</v>
      </c>
      <c r="F178" s="1" t="s">
        <v>52</v>
      </c>
      <c r="G178" s="12" t="s">
        <v>42</v>
      </c>
      <c r="H178" s="13" t="s">
        <v>151</v>
      </c>
      <c r="I178" s="1" t="s">
        <v>618</v>
      </c>
      <c r="J178" s="13" t="s">
        <v>157</v>
      </c>
      <c r="K178" s="14" t="s">
        <v>232</v>
      </c>
      <c r="L178" s="10"/>
      <c r="M178" s="15"/>
      <c r="N178" s="16"/>
      <c r="O178" s="8"/>
    </row>
    <row r="179" spans="1:15" x14ac:dyDescent="0.2">
      <c r="A179" s="12">
        <v>98</v>
      </c>
      <c r="C179" s="1" t="s">
        <v>136</v>
      </c>
      <c r="D179" s="12">
        <v>40</v>
      </c>
      <c r="E179" s="13" t="s">
        <v>150</v>
      </c>
      <c r="F179" s="1" t="s">
        <v>148</v>
      </c>
      <c r="G179" s="12" t="s">
        <v>572</v>
      </c>
      <c r="H179" s="13" t="s">
        <v>151</v>
      </c>
      <c r="I179" s="1" t="s">
        <v>170</v>
      </c>
      <c r="J179" s="13" t="s">
        <v>152</v>
      </c>
      <c r="K179" s="14" t="s">
        <v>212</v>
      </c>
      <c r="L179" s="10"/>
      <c r="M179" s="15"/>
      <c r="N179" s="16"/>
      <c r="O179" s="8"/>
    </row>
    <row r="180" spans="1:15" x14ac:dyDescent="0.2">
      <c r="A180" s="12">
        <v>93</v>
      </c>
      <c r="C180" s="1" t="s">
        <v>50</v>
      </c>
      <c r="D180" s="12">
        <v>66</v>
      </c>
      <c r="E180" s="13" t="s">
        <v>150</v>
      </c>
      <c r="F180" s="1" t="s">
        <v>98</v>
      </c>
      <c r="G180" s="12">
        <v>79</v>
      </c>
      <c r="H180" s="13" t="s">
        <v>151</v>
      </c>
      <c r="I180" s="1" t="s">
        <v>197</v>
      </c>
      <c r="J180" s="13" t="s">
        <v>157</v>
      </c>
      <c r="K180" s="14" t="s">
        <v>153</v>
      </c>
      <c r="L180" s="10"/>
      <c r="M180" s="15"/>
      <c r="N180" s="16"/>
      <c r="O180" s="8"/>
    </row>
    <row r="181" spans="1:15" x14ac:dyDescent="0.2">
      <c r="A181" s="12">
        <v>88</v>
      </c>
      <c r="C181" s="1" t="s">
        <v>110</v>
      </c>
      <c r="D181" s="12">
        <v>186</v>
      </c>
      <c r="E181" s="13" t="s">
        <v>150</v>
      </c>
      <c r="F181" s="1" t="s">
        <v>992</v>
      </c>
      <c r="G181" s="12">
        <v>15</v>
      </c>
      <c r="H181" s="13" t="s">
        <v>151</v>
      </c>
      <c r="I181" s="1" t="s">
        <v>165</v>
      </c>
      <c r="J181" s="13" t="s">
        <v>157</v>
      </c>
      <c r="K181" s="14" t="s">
        <v>1055</v>
      </c>
      <c r="L181" s="10"/>
      <c r="M181" s="15"/>
      <c r="N181" s="16"/>
      <c r="O181" s="8"/>
    </row>
    <row r="182" spans="1:15" x14ac:dyDescent="0.2">
      <c r="A182" s="12">
        <v>81</v>
      </c>
      <c r="C182" s="1" t="s">
        <v>47</v>
      </c>
      <c r="D182" s="12">
        <v>115</v>
      </c>
      <c r="E182" s="13" t="s">
        <v>150</v>
      </c>
      <c r="F182" s="1" t="s">
        <v>19</v>
      </c>
      <c r="G182" s="12">
        <v>31</v>
      </c>
      <c r="H182" s="13" t="s">
        <v>151</v>
      </c>
      <c r="I182" s="1" t="s">
        <v>170</v>
      </c>
      <c r="J182" s="13" t="s">
        <v>157</v>
      </c>
      <c r="K182" s="14" t="s">
        <v>171</v>
      </c>
      <c r="L182" s="10"/>
      <c r="M182" s="15"/>
      <c r="N182" s="16"/>
      <c r="O182" s="8"/>
    </row>
    <row r="183" spans="1:15" x14ac:dyDescent="0.2">
      <c r="A183" s="12">
        <v>81</v>
      </c>
      <c r="C183" s="1" t="s">
        <v>90</v>
      </c>
      <c r="D183" s="12" t="s">
        <v>116</v>
      </c>
      <c r="E183" s="13" t="s">
        <v>150</v>
      </c>
      <c r="F183" s="1" t="s">
        <v>504</v>
      </c>
      <c r="G183" s="12">
        <v>28</v>
      </c>
      <c r="H183" s="13" t="s">
        <v>151</v>
      </c>
      <c r="I183" s="1" t="s">
        <v>648</v>
      </c>
      <c r="J183" s="13" t="s">
        <v>157</v>
      </c>
      <c r="K183" s="14" t="s">
        <v>649</v>
      </c>
      <c r="L183" s="10"/>
      <c r="M183" s="15"/>
      <c r="N183" s="16"/>
      <c r="O183" s="8"/>
    </row>
    <row r="184" spans="1:15" x14ac:dyDescent="0.2">
      <c r="A184" s="12">
        <v>79</v>
      </c>
      <c r="C184" s="1" t="s">
        <v>50</v>
      </c>
      <c r="D184" s="12">
        <v>25</v>
      </c>
      <c r="E184" s="13" t="s">
        <v>150</v>
      </c>
      <c r="F184" s="1" t="s">
        <v>505</v>
      </c>
      <c r="G184" s="12">
        <v>41</v>
      </c>
      <c r="H184" s="13" t="s">
        <v>151</v>
      </c>
      <c r="I184" s="1" t="s">
        <v>172</v>
      </c>
      <c r="J184" s="13" t="s">
        <v>157</v>
      </c>
      <c r="K184" s="14" t="s">
        <v>650</v>
      </c>
      <c r="L184" s="10"/>
      <c r="M184" s="15"/>
      <c r="N184" s="16"/>
      <c r="O184" s="8"/>
    </row>
    <row r="185" spans="1:15" x14ac:dyDescent="0.2">
      <c r="A185" s="12">
        <v>78</v>
      </c>
      <c r="C185" s="1" t="s">
        <v>135</v>
      </c>
      <c r="D185" s="12" t="s">
        <v>502</v>
      </c>
      <c r="E185" s="13" t="s">
        <v>150</v>
      </c>
      <c r="F185" s="1" t="s">
        <v>133</v>
      </c>
      <c r="G185" s="12">
        <v>46</v>
      </c>
      <c r="H185" s="13" t="s">
        <v>151</v>
      </c>
      <c r="I185" s="1" t="s">
        <v>210</v>
      </c>
      <c r="J185" s="13" t="s">
        <v>152</v>
      </c>
      <c r="K185" s="14" t="s">
        <v>211</v>
      </c>
      <c r="L185" s="10"/>
      <c r="M185" s="15"/>
      <c r="N185" s="16"/>
      <c r="O185" s="8"/>
    </row>
    <row r="186" spans="1:15" x14ac:dyDescent="0.2">
      <c r="A186" s="12">
        <v>72</v>
      </c>
      <c r="C186" s="1" t="s">
        <v>988</v>
      </c>
      <c r="D186" s="12">
        <v>37</v>
      </c>
      <c r="E186" s="13" t="s">
        <v>150</v>
      </c>
      <c r="F186" s="1" t="s">
        <v>148</v>
      </c>
      <c r="G186" s="12">
        <v>26</v>
      </c>
      <c r="H186" s="13" t="s">
        <v>151</v>
      </c>
      <c r="I186" s="1" t="s">
        <v>1048</v>
      </c>
      <c r="J186" s="13" t="s">
        <v>157</v>
      </c>
      <c r="K186" s="14" t="s">
        <v>1049</v>
      </c>
      <c r="L186" s="10"/>
      <c r="M186" s="15"/>
      <c r="N186" s="16"/>
      <c r="O186" s="8"/>
    </row>
    <row r="187" spans="1:15" x14ac:dyDescent="0.2">
      <c r="A187" s="12">
        <v>68</v>
      </c>
      <c r="C187" s="1" t="s">
        <v>135</v>
      </c>
      <c r="D187" s="12">
        <v>38</v>
      </c>
      <c r="E187" s="13" t="s">
        <v>150</v>
      </c>
      <c r="F187" s="1" t="s">
        <v>114</v>
      </c>
      <c r="G187" s="12" t="s">
        <v>66</v>
      </c>
      <c r="H187" s="13" t="s">
        <v>151</v>
      </c>
      <c r="I187" s="1" t="s">
        <v>273</v>
      </c>
      <c r="J187" s="13" t="s">
        <v>157</v>
      </c>
      <c r="K187" s="14" t="s">
        <v>451</v>
      </c>
      <c r="L187" s="10"/>
      <c r="M187" s="15"/>
      <c r="N187" s="16"/>
      <c r="O187" s="8"/>
    </row>
    <row r="188" spans="1:15" x14ac:dyDescent="0.2">
      <c r="A188" s="1">
        <v>68</v>
      </c>
      <c r="C188" s="1" t="s">
        <v>1163</v>
      </c>
      <c r="D188" s="12">
        <v>84</v>
      </c>
      <c r="E188" s="1" t="s">
        <v>150</v>
      </c>
      <c r="F188" s="1" t="s">
        <v>1146</v>
      </c>
      <c r="G188" s="12">
        <v>15</v>
      </c>
      <c r="H188" s="1" t="s">
        <v>151</v>
      </c>
      <c r="I188" s="1" t="s">
        <v>1053</v>
      </c>
      <c r="J188" s="13" t="s">
        <v>157</v>
      </c>
      <c r="K188" s="12" t="s">
        <v>1187</v>
      </c>
      <c r="L188" s="10"/>
      <c r="M188" s="15"/>
      <c r="N188" s="16"/>
      <c r="O188" s="8"/>
    </row>
    <row r="189" spans="1:15" x14ac:dyDescent="0.2">
      <c r="A189" s="12">
        <v>65</v>
      </c>
      <c r="C189" s="1" t="s">
        <v>47</v>
      </c>
      <c r="D189" s="12">
        <v>36</v>
      </c>
      <c r="E189" s="13" t="s">
        <v>150</v>
      </c>
      <c r="F189" s="1" t="s">
        <v>72</v>
      </c>
      <c r="G189" s="12">
        <v>18</v>
      </c>
      <c r="H189" s="13" t="s">
        <v>151</v>
      </c>
      <c r="I189" s="1" t="s">
        <v>242</v>
      </c>
      <c r="J189" s="13" t="s">
        <v>152</v>
      </c>
      <c r="K189" s="14" t="s">
        <v>309</v>
      </c>
      <c r="L189" s="10"/>
      <c r="M189" s="15"/>
      <c r="N189" s="16"/>
      <c r="O189" s="8"/>
    </row>
    <row r="190" spans="1:15" x14ac:dyDescent="0.2">
      <c r="A190" s="12">
        <v>64</v>
      </c>
      <c r="C190" s="1" t="s">
        <v>147</v>
      </c>
      <c r="D190" s="12">
        <v>74</v>
      </c>
      <c r="E190" s="13" t="s">
        <v>150</v>
      </c>
      <c r="F190" s="1" t="s">
        <v>83</v>
      </c>
      <c r="G190" s="12">
        <v>19</v>
      </c>
      <c r="H190" s="13" t="s">
        <v>151</v>
      </c>
      <c r="I190" s="1" t="s">
        <v>221</v>
      </c>
      <c r="J190" s="13" t="s">
        <v>157</v>
      </c>
      <c r="K190" s="14" t="s">
        <v>651</v>
      </c>
      <c r="L190" s="10"/>
      <c r="M190" s="15"/>
      <c r="N190" s="16"/>
      <c r="O190" s="8"/>
    </row>
    <row r="191" spans="1:15" x14ac:dyDescent="0.2">
      <c r="A191" s="1">
        <v>64</v>
      </c>
      <c r="C191" s="1" t="s">
        <v>1166</v>
      </c>
      <c r="D191" s="12">
        <v>104</v>
      </c>
      <c r="E191" s="1" t="s">
        <v>150</v>
      </c>
      <c r="F191" s="1" t="s">
        <v>41</v>
      </c>
      <c r="G191" s="12">
        <v>18</v>
      </c>
      <c r="H191" s="1" t="s">
        <v>151</v>
      </c>
      <c r="I191" s="1" t="s">
        <v>1053</v>
      </c>
      <c r="J191" s="13" t="s">
        <v>152</v>
      </c>
      <c r="K191" s="30" t="s">
        <v>1181</v>
      </c>
      <c r="L191" s="10"/>
      <c r="M191" s="15"/>
      <c r="N191" s="16"/>
      <c r="O191" s="8"/>
    </row>
    <row r="192" spans="1:15" x14ac:dyDescent="0.2">
      <c r="A192" s="12">
        <v>61</v>
      </c>
      <c r="C192" s="1" t="s">
        <v>148</v>
      </c>
      <c r="D192" s="12">
        <v>36</v>
      </c>
      <c r="E192" s="13" t="s">
        <v>150</v>
      </c>
      <c r="F192" s="1" t="s">
        <v>53</v>
      </c>
      <c r="G192" s="12">
        <v>22</v>
      </c>
      <c r="H192" s="13" t="s">
        <v>151</v>
      </c>
      <c r="I192" s="1" t="s">
        <v>255</v>
      </c>
      <c r="J192" s="13" t="s">
        <v>157</v>
      </c>
      <c r="K192" s="14" t="s">
        <v>281</v>
      </c>
      <c r="L192" s="10"/>
      <c r="M192" s="15"/>
      <c r="N192" s="16"/>
      <c r="O192" s="8"/>
    </row>
    <row r="193" spans="1:15" x14ac:dyDescent="0.2">
      <c r="A193" s="12">
        <v>61</v>
      </c>
      <c r="C193" s="1" t="s">
        <v>146</v>
      </c>
      <c r="D193" s="12">
        <v>52</v>
      </c>
      <c r="E193" s="13" t="s">
        <v>150</v>
      </c>
      <c r="F193" s="1" t="s">
        <v>81</v>
      </c>
      <c r="G193" s="12">
        <v>14</v>
      </c>
      <c r="H193" s="13" t="s">
        <v>151</v>
      </c>
      <c r="I193" s="1" t="s">
        <v>201</v>
      </c>
      <c r="J193" s="13" t="s">
        <v>157</v>
      </c>
      <c r="K193" s="14" t="s">
        <v>260</v>
      </c>
      <c r="L193" s="10"/>
      <c r="M193" s="15"/>
      <c r="N193" s="16"/>
      <c r="O193" s="8"/>
    </row>
    <row r="194" spans="1:15" x14ac:dyDescent="0.2">
      <c r="A194" s="1">
        <v>61</v>
      </c>
      <c r="C194" s="1" t="s">
        <v>90</v>
      </c>
      <c r="D194" s="12">
        <v>83</v>
      </c>
      <c r="E194" s="1" t="s">
        <v>150</v>
      </c>
      <c r="F194" s="1" t="s">
        <v>149</v>
      </c>
      <c r="G194" s="12">
        <v>45</v>
      </c>
      <c r="H194" s="1" t="s">
        <v>151</v>
      </c>
      <c r="I194" s="1" t="s">
        <v>1176</v>
      </c>
      <c r="J194" s="13" t="s">
        <v>152</v>
      </c>
      <c r="K194" s="30" t="s">
        <v>1177</v>
      </c>
      <c r="L194" s="10"/>
      <c r="M194" s="15"/>
      <c r="N194" s="16"/>
      <c r="O194" s="8"/>
    </row>
    <row r="195" spans="1:15" x14ac:dyDescent="0.2">
      <c r="A195" s="12">
        <v>60</v>
      </c>
      <c r="C195" s="1" t="s">
        <v>148</v>
      </c>
      <c r="D195" s="12">
        <v>29</v>
      </c>
      <c r="E195" s="13" t="s">
        <v>150</v>
      </c>
      <c r="F195" s="1" t="s">
        <v>82</v>
      </c>
      <c r="G195" s="12">
        <v>19</v>
      </c>
      <c r="H195" s="13" t="s">
        <v>151</v>
      </c>
      <c r="I195" s="1" t="s">
        <v>255</v>
      </c>
      <c r="J195" s="13" t="s">
        <v>152</v>
      </c>
      <c r="K195" s="14" t="s">
        <v>461</v>
      </c>
      <c r="L195" s="10"/>
      <c r="M195" s="15"/>
      <c r="N195" s="16"/>
      <c r="O195" s="8"/>
    </row>
    <row r="196" spans="1:15" x14ac:dyDescent="0.2">
      <c r="A196" s="12">
        <v>59</v>
      </c>
      <c r="C196" s="1" t="s">
        <v>135</v>
      </c>
      <c r="D196" s="12" t="s">
        <v>42</v>
      </c>
      <c r="E196" s="13" t="s">
        <v>150</v>
      </c>
      <c r="F196" s="1" t="s">
        <v>138</v>
      </c>
      <c r="G196" s="12">
        <v>20</v>
      </c>
      <c r="H196" s="13" t="s">
        <v>151</v>
      </c>
      <c r="I196" s="1" t="s">
        <v>273</v>
      </c>
      <c r="J196" s="13" t="s">
        <v>157</v>
      </c>
      <c r="K196" s="14" t="s">
        <v>186</v>
      </c>
      <c r="L196" s="10"/>
      <c r="M196" s="15"/>
      <c r="N196" s="16"/>
      <c r="O196" s="8"/>
    </row>
    <row r="197" spans="1:15" x14ac:dyDescent="0.2">
      <c r="A197" s="12">
        <v>57</v>
      </c>
      <c r="B197" s="1" t="s">
        <v>154</v>
      </c>
      <c r="C197" s="1" t="s">
        <v>148</v>
      </c>
      <c r="D197" s="12" t="s">
        <v>35</v>
      </c>
      <c r="E197" s="13" t="s">
        <v>150</v>
      </c>
      <c r="F197" s="1" t="s">
        <v>539</v>
      </c>
      <c r="G197" s="12" t="s">
        <v>20</v>
      </c>
      <c r="H197" s="13" t="s">
        <v>151</v>
      </c>
      <c r="I197" s="1" t="s">
        <v>158</v>
      </c>
      <c r="J197" s="13" t="s">
        <v>157</v>
      </c>
      <c r="K197" s="14" t="s">
        <v>358</v>
      </c>
      <c r="L197" s="10"/>
      <c r="M197" s="15"/>
      <c r="N197" s="16"/>
      <c r="O197" s="8"/>
    </row>
    <row r="198" spans="1:15" x14ac:dyDescent="0.2">
      <c r="A198" s="12">
        <v>55</v>
      </c>
      <c r="B198" s="6"/>
      <c r="C198" s="6" t="s">
        <v>1100</v>
      </c>
      <c r="D198" s="12">
        <v>30</v>
      </c>
      <c r="E198" s="13" t="s">
        <v>150</v>
      </c>
      <c r="F198" s="6" t="s">
        <v>1082</v>
      </c>
      <c r="G198" s="12">
        <v>78</v>
      </c>
      <c r="H198" s="13" t="s">
        <v>151</v>
      </c>
      <c r="I198" s="6" t="s">
        <v>1097</v>
      </c>
      <c r="J198" s="13" t="s">
        <v>152</v>
      </c>
      <c r="K198" s="12" t="s">
        <v>1075</v>
      </c>
      <c r="L198" s="10"/>
      <c r="M198" s="15"/>
      <c r="N198" s="16"/>
      <c r="O198" s="8"/>
    </row>
    <row r="199" spans="1:15" x14ac:dyDescent="0.2">
      <c r="A199" s="12">
        <v>54</v>
      </c>
      <c r="C199" s="1" t="s">
        <v>90</v>
      </c>
      <c r="D199" s="12">
        <v>62</v>
      </c>
      <c r="E199" s="13" t="s">
        <v>150</v>
      </c>
      <c r="F199" s="1" t="s">
        <v>149</v>
      </c>
      <c r="G199" s="12">
        <v>32</v>
      </c>
      <c r="H199" s="13" t="s">
        <v>151</v>
      </c>
      <c r="I199" s="1" t="s">
        <v>176</v>
      </c>
      <c r="J199" s="13" t="s">
        <v>152</v>
      </c>
      <c r="K199" s="14" t="s">
        <v>1056</v>
      </c>
      <c r="L199" s="10"/>
      <c r="M199" s="15"/>
      <c r="N199" s="16"/>
      <c r="O199" s="8"/>
    </row>
    <row r="200" spans="1:15" x14ac:dyDescent="0.2">
      <c r="A200" s="12">
        <v>53</v>
      </c>
      <c r="B200" s="6"/>
      <c r="C200" s="6" t="s">
        <v>1098</v>
      </c>
      <c r="D200" s="12">
        <v>22</v>
      </c>
      <c r="E200" s="13" t="s">
        <v>150</v>
      </c>
      <c r="F200" s="6" t="s">
        <v>1099</v>
      </c>
      <c r="G200" s="12" t="s">
        <v>1016</v>
      </c>
      <c r="H200" s="13" t="s">
        <v>151</v>
      </c>
      <c r="I200" s="6" t="s">
        <v>663</v>
      </c>
      <c r="J200" s="13" t="s">
        <v>152</v>
      </c>
      <c r="K200" s="12" t="s">
        <v>1076</v>
      </c>
      <c r="L200" s="10"/>
      <c r="M200" s="15"/>
      <c r="N200" s="16"/>
      <c r="O200" s="8"/>
    </row>
    <row r="201" spans="1:15" x14ac:dyDescent="0.2">
      <c r="A201" s="12">
        <v>52</v>
      </c>
      <c r="C201" s="1" t="s">
        <v>82</v>
      </c>
      <c r="D201" s="12" t="s">
        <v>88</v>
      </c>
      <c r="E201" s="13" t="s">
        <v>150</v>
      </c>
      <c r="F201" s="1" t="s">
        <v>535</v>
      </c>
      <c r="G201" s="12">
        <v>16</v>
      </c>
      <c r="H201" s="13" t="s">
        <v>151</v>
      </c>
      <c r="I201" s="1" t="s">
        <v>179</v>
      </c>
      <c r="J201" s="13" t="s">
        <v>157</v>
      </c>
      <c r="K201" s="14" t="s">
        <v>265</v>
      </c>
      <c r="L201" s="10"/>
      <c r="M201" s="15"/>
      <c r="N201" s="16"/>
      <c r="O201" s="8"/>
    </row>
    <row r="202" spans="1:15" x14ac:dyDescent="0.2">
      <c r="A202" s="12">
        <v>52</v>
      </c>
      <c r="C202" s="1" t="s">
        <v>104</v>
      </c>
      <c r="D202" s="12">
        <v>37</v>
      </c>
      <c r="E202" s="13" t="s">
        <v>150</v>
      </c>
      <c r="F202" s="1" t="s">
        <v>52</v>
      </c>
      <c r="G202" s="12">
        <v>31</v>
      </c>
      <c r="H202" s="13" t="s">
        <v>151</v>
      </c>
      <c r="I202" s="1" t="s">
        <v>652</v>
      </c>
      <c r="J202" s="13" t="s">
        <v>152</v>
      </c>
      <c r="K202" s="14" t="s">
        <v>653</v>
      </c>
      <c r="L202" s="10"/>
      <c r="M202" s="15"/>
      <c r="N202" s="16"/>
      <c r="O202" s="8"/>
    </row>
    <row r="203" spans="1:15" x14ac:dyDescent="0.2">
      <c r="A203" s="12">
        <v>51</v>
      </c>
      <c r="C203" s="1" t="s">
        <v>136</v>
      </c>
      <c r="D203" s="12">
        <v>61</v>
      </c>
      <c r="E203" s="13" t="s">
        <v>150</v>
      </c>
      <c r="F203" s="1" t="s">
        <v>144</v>
      </c>
      <c r="G203" s="12" t="s">
        <v>30</v>
      </c>
      <c r="H203" s="13" t="s">
        <v>151</v>
      </c>
      <c r="I203" s="1" t="s">
        <v>242</v>
      </c>
      <c r="J203" s="13" t="s">
        <v>152</v>
      </c>
      <c r="K203" s="14" t="s">
        <v>418</v>
      </c>
      <c r="L203" s="10"/>
      <c r="M203" s="15"/>
      <c r="N203" s="16"/>
      <c r="O203" s="8"/>
    </row>
    <row r="204" spans="1:15" x14ac:dyDescent="0.2">
      <c r="A204" s="12">
        <v>50</v>
      </c>
      <c r="C204" s="1" t="s">
        <v>591</v>
      </c>
      <c r="D204" s="12">
        <v>77</v>
      </c>
      <c r="E204" s="13" t="s">
        <v>150</v>
      </c>
      <c r="F204" s="1" t="s">
        <v>59</v>
      </c>
      <c r="G204" s="12" t="s">
        <v>298</v>
      </c>
      <c r="H204" s="13" t="s">
        <v>151</v>
      </c>
      <c r="I204" s="1" t="s">
        <v>172</v>
      </c>
      <c r="J204" s="13" t="s">
        <v>157</v>
      </c>
      <c r="K204" s="14" t="s">
        <v>161</v>
      </c>
      <c r="L204" s="10"/>
      <c r="M204" s="15"/>
      <c r="N204" s="16"/>
      <c r="O204" s="8"/>
    </row>
    <row r="205" spans="1:15" x14ac:dyDescent="0.2">
      <c r="A205" s="12">
        <v>50</v>
      </c>
      <c r="C205" s="1" t="s">
        <v>988</v>
      </c>
      <c r="D205" s="1">
        <v>45</v>
      </c>
      <c r="E205" s="13" t="s">
        <v>150</v>
      </c>
      <c r="F205" s="1" t="s">
        <v>149</v>
      </c>
      <c r="G205" s="1">
        <v>26</v>
      </c>
      <c r="H205" s="13" t="s">
        <v>151</v>
      </c>
      <c r="I205" s="1" t="s">
        <v>1043</v>
      </c>
      <c r="J205" s="13" t="s">
        <v>157</v>
      </c>
      <c r="K205" s="14" t="s">
        <v>1045</v>
      </c>
      <c r="L205" s="10"/>
      <c r="M205" s="15"/>
      <c r="N205" s="16"/>
      <c r="O205" s="8"/>
    </row>
    <row r="206" spans="1:15" x14ac:dyDescent="0.2">
      <c r="A206" s="12"/>
      <c r="K206" s="14"/>
      <c r="L206" s="17"/>
      <c r="M206" s="18"/>
      <c r="N206" s="19"/>
      <c r="O206" s="8"/>
    </row>
    <row r="207" spans="1:15" ht="18.75" x14ac:dyDescent="0.3">
      <c r="A207" s="119" t="s">
        <v>1037</v>
      </c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0"/>
      <c r="M207" s="15"/>
      <c r="N207" s="16"/>
      <c r="O207" s="8"/>
    </row>
    <row r="208" spans="1:15" x14ac:dyDescent="0.2">
      <c r="A208" s="12">
        <v>109</v>
      </c>
      <c r="B208" s="1" t="s">
        <v>154</v>
      </c>
      <c r="C208" s="1" t="s">
        <v>554</v>
      </c>
      <c r="D208" s="12" t="s">
        <v>555</v>
      </c>
      <c r="E208" s="13" t="s">
        <v>150</v>
      </c>
      <c r="F208" s="1" t="s">
        <v>50</v>
      </c>
      <c r="G208" s="12" t="s">
        <v>60</v>
      </c>
      <c r="H208" s="13" t="s">
        <v>151</v>
      </c>
      <c r="I208" s="1" t="s">
        <v>197</v>
      </c>
      <c r="J208" s="13" t="s">
        <v>152</v>
      </c>
      <c r="K208" s="14" t="s">
        <v>629</v>
      </c>
      <c r="L208" s="10"/>
      <c r="M208" s="15"/>
      <c r="N208" s="16"/>
      <c r="O208" s="8"/>
    </row>
    <row r="209" spans="1:15" x14ac:dyDescent="0.2">
      <c r="A209" s="12">
        <v>92</v>
      </c>
      <c r="B209" s="1" t="s">
        <v>154</v>
      </c>
      <c r="C209" s="1" t="s">
        <v>654</v>
      </c>
      <c r="D209" s="12" t="s">
        <v>216</v>
      </c>
      <c r="E209" s="13" t="s">
        <v>150</v>
      </c>
      <c r="F209" s="1" t="s">
        <v>504</v>
      </c>
      <c r="G209" s="12" t="s">
        <v>245</v>
      </c>
      <c r="H209" s="13" t="s">
        <v>151</v>
      </c>
      <c r="I209" s="1" t="s">
        <v>257</v>
      </c>
      <c r="J209" s="13" t="s">
        <v>152</v>
      </c>
      <c r="K209" s="14" t="s">
        <v>363</v>
      </c>
      <c r="L209" s="10"/>
      <c r="M209" s="15"/>
      <c r="N209" s="16"/>
      <c r="O209" s="8"/>
    </row>
    <row r="210" spans="1:15" x14ac:dyDescent="0.2">
      <c r="A210" s="12">
        <v>84</v>
      </c>
      <c r="C210" s="1" t="s">
        <v>57</v>
      </c>
      <c r="D210" s="12" t="s">
        <v>502</v>
      </c>
      <c r="E210" s="13" t="s">
        <v>150</v>
      </c>
      <c r="F210" s="1" t="s">
        <v>74</v>
      </c>
      <c r="G210" s="12">
        <v>32</v>
      </c>
      <c r="H210" s="13" t="s">
        <v>151</v>
      </c>
      <c r="I210" s="1" t="s">
        <v>165</v>
      </c>
      <c r="J210" s="13" t="s">
        <v>152</v>
      </c>
      <c r="K210" s="14" t="s">
        <v>632</v>
      </c>
      <c r="L210" s="10"/>
      <c r="M210" s="15"/>
      <c r="N210" s="16"/>
      <c r="O210" s="8"/>
    </row>
    <row r="211" spans="1:15" x14ac:dyDescent="0.2">
      <c r="A211" s="12">
        <v>70</v>
      </c>
      <c r="C211" s="1" t="s">
        <v>113</v>
      </c>
      <c r="D211" s="12">
        <v>75</v>
      </c>
      <c r="E211" s="13" t="s">
        <v>150</v>
      </c>
      <c r="F211" s="1" t="s">
        <v>120</v>
      </c>
      <c r="G211" s="12" t="s">
        <v>18</v>
      </c>
      <c r="H211" s="13" t="s">
        <v>151</v>
      </c>
      <c r="I211" s="1" t="s">
        <v>275</v>
      </c>
      <c r="J211" s="13" t="s">
        <v>157</v>
      </c>
      <c r="K211" s="14" t="s">
        <v>325</v>
      </c>
      <c r="L211" s="10"/>
      <c r="M211" s="15"/>
      <c r="N211" s="16"/>
      <c r="O211" s="8"/>
    </row>
    <row r="212" spans="1:15" x14ac:dyDescent="0.2">
      <c r="A212" s="12">
        <v>68</v>
      </c>
      <c r="C212" s="1" t="s">
        <v>147</v>
      </c>
      <c r="D212" s="12" t="s">
        <v>488</v>
      </c>
      <c r="E212" s="13" t="s">
        <v>150</v>
      </c>
      <c r="F212" s="1" t="s">
        <v>144</v>
      </c>
      <c r="G212" s="12">
        <v>31</v>
      </c>
      <c r="H212" s="13" t="s">
        <v>151</v>
      </c>
      <c r="I212" s="1" t="s">
        <v>170</v>
      </c>
      <c r="J212" s="13" t="s">
        <v>157</v>
      </c>
      <c r="K212" s="14" t="s">
        <v>378</v>
      </c>
      <c r="L212" s="10"/>
      <c r="M212" s="15"/>
      <c r="N212" s="16"/>
      <c r="O212" s="8"/>
    </row>
    <row r="213" spans="1:15" x14ac:dyDescent="0.2">
      <c r="A213" s="12">
        <v>60</v>
      </c>
      <c r="B213" s="1" t="s">
        <v>154</v>
      </c>
      <c r="C213" s="1" t="s">
        <v>135</v>
      </c>
      <c r="D213" s="12" t="s">
        <v>42</v>
      </c>
      <c r="E213" s="13" t="s">
        <v>150</v>
      </c>
      <c r="F213" s="1" t="s">
        <v>148</v>
      </c>
      <c r="G213" s="12" t="s">
        <v>224</v>
      </c>
      <c r="H213" s="13" t="s">
        <v>151</v>
      </c>
      <c r="I213" s="1" t="s">
        <v>273</v>
      </c>
      <c r="J213" s="13" t="s">
        <v>157</v>
      </c>
      <c r="K213" s="14" t="s">
        <v>186</v>
      </c>
      <c r="L213" s="10"/>
      <c r="M213" s="15"/>
      <c r="N213" s="16"/>
      <c r="O213" s="8"/>
    </row>
    <row r="214" spans="1:15" x14ac:dyDescent="0.2">
      <c r="A214" s="12">
        <v>58</v>
      </c>
      <c r="C214" s="1" t="s">
        <v>19</v>
      </c>
      <c r="D214" s="12">
        <v>22</v>
      </c>
      <c r="E214" s="13" t="s">
        <v>150</v>
      </c>
      <c r="F214" s="1" t="s">
        <v>538</v>
      </c>
      <c r="G214" s="12">
        <v>28</v>
      </c>
      <c r="H214" s="13" t="s">
        <v>151</v>
      </c>
      <c r="I214" s="1" t="s">
        <v>636</v>
      </c>
      <c r="J214" s="13" t="s">
        <v>152</v>
      </c>
      <c r="K214" s="14" t="s">
        <v>300</v>
      </c>
      <c r="L214" s="10"/>
      <c r="M214" s="15"/>
      <c r="N214" s="16"/>
      <c r="O214" s="8"/>
    </row>
    <row r="215" spans="1:15" x14ac:dyDescent="0.2">
      <c r="A215" s="12">
        <v>56</v>
      </c>
      <c r="C215" s="1" t="s">
        <v>47</v>
      </c>
      <c r="D215" s="12" t="s">
        <v>111</v>
      </c>
      <c r="E215" s="13" t="s">
        <v>150</v>
      </c>
      <c r="F215" s="1" t="s">
        <v>109</v>
      </c>
      <c r="G215" s="12" t="s">
        <v>86</v>
      </c>
      <c r="H215" s="13" t="s">
        <v>151</v>
      </c>
      <c r="I215" s="1" t="s">
        <v>611</v>
      </c>
      <c r="J215" s="13" t="s">
        <v>157</v>
      </c>
      <c r="K215" s="14" t="s">
        <v>440</v>
      </c>
      <c r="L215" s="10"/>
      <c r="M215" s="15"/>
      <c r="N215" s="16"/>
      <c r="O215" s="8"/>
    </row>
    <row r="216" spans="1:15" x14ac:dyDescent="0.2">
      <c r="A216" s="12">
        <v>55</v>
      </c>
      <c r="B216" s="1" t="s">
        <v>154</v>
      </c>
      <c r="C216" s="1" t="s">
        <v>50</v>
      </c>
      <c r="D216" s="12" t="s">
        <v>224</v>
      </c>
      <c r="E216" s="13" t="s">
        <v>150</v>
      </c>
      <c r="F216" s="1" t="s">
        <v>120</v>
      </c>
      <c r="G216" s="12" t="s">
        <v>18</v>
      </c>
      <c r="H216" s="13" t="s">
        <v>151</v>
      </c>
      <c r="I216" s="1" t="s">
        <v>221</v>
      </c>
      <c r="J216" s="13" t="s">
        <v>152</v>
      </c>
      <c r="K216" s="14" t="s">
        <v>623</v>
      </c>
      <c r="L216" s="10"/>
      <c r="M216" s="15"/>
      <c r="N216" s="16"/>
      <c r="O216" s="8"/>
    </row>
    <row r="217" spans="1:15" x14ac:dyDescent="0.2">
      <c r="A217" s="12">
        <v>55</v>
      </c>
      <c r="C217" s="1" t="s">
        <v>90</v>
      </c>
      <c r="D217" s="12">
        <v>62</v>
      </c>
      <c r="E217" s="13" t="s">
        <v>150</v>
      </c>
      <c r="F217" s="1" t="s">
        <v>989</v>
      </c>
      <c r="G217" s="12">
        <v>33</v>
      </c>
      <c r="H217" s="13" t="s">
        <v>151</v>
      </c>
      <c r="I217" s="1" t="s">
        <v>176</v>
      </c>
      <c r="J217" s="13" t="s">
        <v>152</v>
      </c>
      <c r="K217" s="14" t="s">
        <v>1056</v>
      </c>
      <c r="L217" s="10"/>
      <c r="M217" s="15"/>
      <c r="N217" s="16"/>
      <c r="O217" s="8"/>
    </row>
    <row r="218" spans="1:15" x14ac:dyDescent="0.2">
      <c r="A218" s="12">
        <v>54</v>
      </c>
      <c r="C218" s="1" t="s">
        <v>114</v>
      </c>
      <c r="D218" s="12">
        <v>50</v>
      </c>
      <c r="E218" s="13" t="s">
        <v>150</v>
      </c>
      <c r="F218" s="1" t="s">
        <v>36</v>
      </c>
      <c r="G218" s="12">
        <v>17</v>
      </c>
      <c r="H218" s="13" t="s">
        <v>151</v>
      </c>
      <c r="I218" s="1" t="s">
        <v>162</v>
      </c>
      <c r="J218" s="13" t="s">
        <v>152</v>
      </c>
      <c r="K218" s="14" t="s">
        <v>655</v>
      </c>
      <c r="L218" s="10"/>
      <c r="M218" s="15"/>
      <c r="N218" s="16"/>
      <c r="O218" s="8"/>
    </row>
    <row r="219" spans="1:15" x14ac:dyDescent="0.2">
      <c r="A219" s="12">
        <v>54</v>
      </c>
      <c r="C219" s="1" t="s">
        <v>90</v>
      </c>
      <c r="D219" s="12" t="s">
        <v>155</v>
      </c>
      <c r="E219" s="13" t="s">
        <v>150</v>
      </c>
      <c r="F219" s="1" t="s">
        <v>989</v>
      </c>
      <c r="G219" s="12">
        <v>49</v>
      </c>
      <c r="H219" s="13" t="s">
        <v>151</v>
      </c>
      <c r="I219" s="1" t="s">
        <v>207</v>
      </c>
      <c r="J219" s="13" t="s">
        <v>152</v>
      </c>
      <c r="K219" s="14" t="s">
        <v>1052</v>
      </c>
      <c r="L219" s="10"/>
      <c r="M219" s="15"/>
      <c r="N219" s="16"/>
      <c r="O219" s="8"/>
    </row>
    <row r="220" spans="1:15" x14ac:dyDescent="0.2">
      <c r="A220" s="12">
        <v>54</v>
      </c>
      <c r="B220" s="6"/>
      <c r="C220" s="6" t="s">
        <v>1084</v>
      </c>
      <c r="D220" s="12">
        <v>23</v>
      </c>
      <c r="E220" s="13" t="s">
        <v>150</v>
      </c>
      <c r="F220" s="6" t="s">
        <v>1099</v>
      </c>
      <c r="G220" s="12" t="s">
        <v>93</v>
      </c>
      <c r="H220" s="13" t="s">
        <v>151</v>
      </c>
      <c r="I220" s="6" t="s">
        <v>1101</v>
      </c>
      <c r="J220" s="13" t="s">
        <v>152</v>
      </c>
      <c r="K220" s="12" t="s">
        <v>1102</v>
      </c>
      <c r="L220" s="10"/>
      <c r="M220" s="15"/>
      <c r="N220" s="16"/>
      <c r="O220" s="8"/>
    </row>
    <row r="221" spans="1:15" x14ac:dyDescent="0.2">
      <c r="A221" s="12">
        <v>53</v>
      </c>
      <c r="C221" s="1" t="s">
        <v>90</v>
      </c>
      <c r="D221" s="12">
        <v>27</v>
      </c>
      <c r="E221" s="13" t="s">
        <v>150</v>
      </c>
      <c r="F221" s="1" t="s">
        <v>74</v>
      </c>
      <c r="G221" s="12" t="s">
        <v>332</v>
      </c>
      <c r="H221" s="13" t="s">
        <v>151</v>
      </c>
      <c r="I221" s="1" t="s">
        <v>656</v>
      </c>
      <c r="J221" s="13" t="s">
        <v>152</v>
      </c>
      <c r="K221" s="14" t="s">
        <v>193</v>
      </c>
      <c r="L221" s="10"/>
      <c r="M221" s="15"/>
      <c r="N221" s="16"/>
      <c r="O221" s="8"/>
    </row>
    <row r="222" spans="1:15" x14ac:dyDescent="0.2">
      <c r="A222" s="12">
        <v>51</v>
      </c>
      <c r="C222" s="1" t="s">
        <v>110</v>
      </c>
      <c r="D222" s="12">
        <v>51</v>
      </c>
      <c r="E222" s="13" t="s">
        <v>150</v>
      </c>
      <c r="F222" s="1" t="s">
        <v>120</v>
      </c>
      <c r="G222" s="12">
        <v>13</v>
      </c>
      <c r="H222" s="13" t="s">
        <v>151</v>
      </c>
      <c r="I222" s="1" t="s">
        <v>179</v>
      </c>
      <c r="J222" s="13" t="s">
        <v>152</v>
      </c>
      <c r="K222" s="14" t="s">
        <v>657</v>
      </c>
      <c r="L222" s="10"/>
      <c r="M222" s="15"/>
      <c r="N222" s="16"/>
      <c r="O222" s="8"/>
    </row>
    <row r="223" spans="1:15" x14ac:dyDescent="0.2">
      <c r="A223" s="12">
        <v>50</v>
      </c>
      <c r="C223" s="1" t="s">
        <v>147</v>
      </c>
      <c r="D223" s="12">
        <v>84</v>
      </c>
      <c r="E223" s="13" t="s">
        <v>150</v>
      </c>
      <c r="F223" s="1" t="s">
        <v>144</v>
      </c>
      <c r="G223" s="12" t="s">
        <v>89</v>
      </c>
      <c r="H223" s="13" t="s">
        <v>151</v>
      </c>
      <c r="I223" s="1" t="s">
        <v>167</v>
      </c>
      <c r="J223" s="13" t="s">
        <v>157</v>
      </c>
      <c r="K223" s="14" t="s">
        <v>333</v>
      </c>
      <c r="L223" s="10"/>
      <c r="M223" s="15"/>
      <c r="N223" s="16"/>
      <c r="O223" s="8"/>
    </row>
    <row r="224" spans="1:15" x14ac:dyDescent="0.2">
      <c r="A224" s="12"/>
      <c r="K224" s="14"/>
      <c r="L224" s="10"/>
      <c r="M224" s="15"/>
      <c r="N224" s="16"/>
      <c r="O224" s="8"/>
    </row>
    <row r="225" spans="1:15" ht="18.75" x14ac:dyDescent="0.3">
      <c r="A225" s="119" t="s">
        <v>1078</v>
      </c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0"/>
      <c r="M225" s="15"/>
      <c r="N225" s="16"/>
      <c r="O225" s="8"/>
    </row>
    <row r="226" spans="1:15" x14ac:dyDescent="0.2">
      <c r="A226" s="12">
        <v>81</v>
      </c>
      <c r="B226" s="6"/>
      <c r="C226" s="6" t="s">
        <v>90</v>
      </c>
      <c r="D226" s="12">
        <v>34</v>
      </c>
      <c r="E226" s="13" t="s">
        <v>150</v>
      </c>
      <c r="F226" s="6" t="s">
        <v>1011</v>
      </c>
      <c r="G226" s="12">
        <v>43</v>
      </c>
      <c r="H226" s="13" t="s">
        <v>151</v>
      </c>
      <c r="I226" s="6" t="s">
        <v>1092</v>
      </c>
      <c r="J226" s="13" t="s">
        <v>152</v>
      </c>
      <c r="K226" s="12" t="s">
        <v>1103</v>
      </c>
      <c r="L226" s="10"/>
      <c r="M226" s="15"/>
      <c r="N226" s="16"/>
      <c r="O226" s="8"/>
    </row>
    <row r="227" spans="1:15" x14ac:dyDescent="0.2">
      <c r="A227" s="12">
        <v>68</v>
      </c>
      <c r="C227" s="1" t="s">
        <v>47</v>
      </c>
      <c r="D227" s="12">
        <v>104</v>
      </c>
      <c r="E227" s="13" t="s">
        <v>150</v>
      </c>
      <c r="F227" s="1" t="s">
        <v>120</v>
      </c>
      <c r="G227" s="12" t="s">
        <v>64</v>
      </c>
      <c r="H227" s="13" t="s">
        <v>151</v>
      </c>
      <c r="I227" s="1" t="s">
        <v>273</v>
      </c>
      <c r="J227" s="13" t="s">
        <v>152</v>
      </c>
      <c r="K227" s="14" t="s">
        <v>254</v>
      </c>
      <c r="L227" s="10"/>
      <c r="M227" s="15"/>
      <c r="N227" s="16"/>
      <c r="O227" s="10"/>
    </row>
    <row r="228" spans="1:15" x14ac:dyDescent="0.2">
      <c r="A228" s="1">
        <v>62</v>
      </c>
      <c r="C228" s="1" t="s">
        <v>90</v>
      </c>
      <c r="D228" s="12">
        <v>83</v>
      </c>
      <c r="E228" s="1" t="s">
        <v>150</v>
      </c>
      <c r="F228" s="1" t="s">
        <v>125</v>
      </c>
      <c r="G228" s="12">
        <v>20</v>
      </c>
      <c r="H228" s="1" t="s">
        <v>151</v>
      </c>
      <c r="I228" s="1" t="s">
        <v>1176</v>
      </c>
      <c r="J228" s="13" t="s">
        <v>152</v>
      </c>
      <c r="K228" s="30" t="s">
        <v>1177</v>
      </c>
      <c r="L228" s="10"/>
      <c r="M228" s="15"/>
      <c r="N228" s="16"/>
      <c r="O228" s="10"/>
    </row>
    <row r="229" spans="1:15" x14ac:dyDescent="0.2">
      <c r="A229" s="12">
        <v>59</v>
      </c>
      <c r="C229" s="1" t="s">
        <v>148</v>
      </c>
      <c r="D229" s="12">
        <v>30</v>
      </c>
      <c r="E229" s="13" t="s">
        <v>150</v>
      </c>
      <c r="F229" s="1" t="s">
        <v>58</v>
      </c>
      <c r="G229" s="12" t="s">
        <v>73</v>
      </c>
      <c r="H229" s="13" t="s">
        <v>151</v>
      </c>
      <c r="I229" s="1" t="s">
        <v>198</v>
      </c>
      <c r="J229" s="13" t="s">
        <v>157</v>
      </c>
      <c r="K229" s="14" t="s">
        <v>459</v>
      </c>
      <c r="L229" s="10"/>
      <c r="M229" s="15"/>
      <c r="N229" s="16"/>
      <c r="O229" s="10"/>
    </row>
    <row r="230" spans="1:15" x14ac:dyDescent="0.2">
      <c r="A230" s="12">
        <v>57</v>
      </c>
      <c r="C230" s="1" t="s">
        <v>539</v>
      </c>
      <c r="D230" s="12" t="s">
        <v>17</v>
      </c>
      <c r="E230" s="13" t="s">
        <v>150</v>
      </c>
      <c r="F230" s="1" t="s">
        <v>149</v>
      </c>
      <c r="G230" s="12">
        <v>42</v>
      </c>
      <c r="H230" s="13" t="s">
        <v>151</v>
      </c>
      <c r="I230" s="1" t="s">
        <v>156</v>
      </c>
      <c r="J230" s="20" t="s">
        <v>152</v>
      </c>
      <c r="K230" s="14" t="s">
        <v>462</v>
      </c>
      <c r="L230" s="10"/>
      <c r="M230" s="15"/>
      <c r="N230" s="16"/>
      <c r="O230" s="10"/>
    </row>
    <row r="231" spans="1:15" x14ac:dyDescent="0.2">
      <c r="A231" s="21">
        <v>54</v>
      </c>
      <c r="B231" s="22" t="s">
        <v>154</v>
      </c>
      <c r="C231" s="22" t="s">
        <v>147</v>
      </c>
      <c r="D231" s="12" t="s">
        <v>130</v>
      </c>
      <c r="E231" s="20" t="s">
        <v>150</v>
      </c>
      <c r="F231" s="22" t="s">
        <v>487</v>
      </c>
      <c r="G231" s="12" t="s">
        <v>64</v>
      </c>
      <c r="H231" s="20" t="s">
        <v>151</v>
      </c>
      <c r="I231" s="22" t="s">
        <v>255</v>
      </c>
      <c r="J231" s="20" t="s">
        <v>152</v>
      </c>
      <c r="K231" s="23" t="s">
        <v>355</v>
      </c>
      <c r="L231" s="10"/>
      <c r="M231" s="15"/>
      <c r="N231" s="16"/>
      <c r="O231" s="8"/>
    </row>
    <row r="232" spans="1:15" x14ac:dyDescent="0.2">
      <c r="A232" s="21">
        <v>51</v>
      </c>
      <c r="B232" s="22"/>
      <c r="C232" s="22" t="s">
        <v>149</v>
      </c>
      <c r="D232" s="12">
        <v>41</v>
      </c>
      <c r="E232" s="20" t="s">
        <v>150</v>
      </c>
      <c r="F232" s="22" t="s">
        <v>539</v>
      </c>
      <c r="G232" s="12" t="s">
        <v>99</v>
      </c>
      <c r="H232" s="20" t="s">
        <v>151</v>
      </c>
      <c r="I232" s="22" t="s">
        <v>1048</v>
      </c>
      <c r="J232" s="20" t="s">
        <v>152</v>
      </c>
      <c r="K232" s="23" t="s">
        <v>1057</v>
      </c>
      <c r="L232" s="10"/>
      <c r="M232" s="15"/>
      <c r="N232" s="16"/>
      <c r="O232" s="8"/>
    </row>
    <row r="233" spans="1:15" x14ac:dyDescent="0.2">
      <c r="A233" s="21">
        <v>50</v>
      </c>
      <c r="B233" s="22" t="s">
        <v>154</v>
      </c>
      <c r="C233" s="1" t="s">
        <v>47</v>
      </c>
      <c r="D233" s="12" t="s">
        <v>111</v>
      </c>
      <c r="E233" s="13" t="s">
        <v>150</v>
      </c>
      <c r="F233" s="1" t="s">
        <v>507</v>
      </c>
      <c r="G233" s="12" t="s">
        <v>10</v>
      </c>
      <c r="H233" s="13" t="s">
        <v>151</v>
      </c>
      <c r="I233" s="1" t="s">
        <v>611</v>
      </c>
      <c r="J233" s="13" t="s">
        <v>157</v>
      </c>
      <c r="K233" s="14" t="s">
        <v>440</v>
      </c>
      <c r="L233" s="10"/>
      <c r="M233" s="15"/>
      <c r="N233" s="16"/>
      <c r="O233" s="8"/>
    </row>
    <row r="234" spans="1:15" x14ac:dyDescent="0.2">
      <c r="A234" s="12">
        <v>46</v>
      </c>
      <c r="C234" s="1" t="s">
        <v>135</v>
      </c>
      <c r="D234" s="12">
        <v>35</v>
      </c>
      <c r="E234" s="13" t="s">
        <v>150</v>
      </c>
      <c r="F234" s="1" t="s">
        <v>120</v>
      </c>
      <c r="G234" s="12" t="s">
        <v>141</v>
      </c>
      <c r="H234" s="13" t="s">
        <v>151</v>
      </c>
      <c r="I234" s="1" t="s">
        <v>255</v>
      </c>
      <c r="J234" s="13" t="s">
        <v>152</v>
      </c>
      <c r="K234" s="14" t="s">
        <v>233</v>
      </c>
      <c r="L234" s="10"/>
      <c r="M234" s="15"/>
      <c r="N234" s="16"/>
      <c r="O234" s="8"/>
    </row>
    <row r="235" spans="1:15" x14ac:dyDescent="0.2">
      <c r="A235" s="12">
        <v>44</v>
      </c>
      <c r="B235" s="1" t="s">
        <v>154</v>
      </c>
      <c r="C235" s="1" t="s">
        <v>47</v>
      </c>
      <c r="D235" s="12" t="s">
        <v>99</v>
      </c>
      <c r="E235" s="13" t="s">
        <v>150</v>
      </c>
      <c r="F235" s="1" t="s">
        <v>505</v>
      </c>
      <c r="G235" s="12" t="s">
        <v>28</v>
      </c>
      <c r="H235" s="13" t="s">
        <v>151</v>
      </c>
      <c r="I235" s="1" t="s">
        <v>273</v>
      </c>
      <c r="J235" s="13" t="s">
        <v>157</v>
      </c>
      <c r="K235" s="14" t="s">
        <v>369</v>
      </c>
      <c r="L235" s="10"/>
      <c r="M235" s="15"/>
      <c r="N235" s="16"/>
      <c r="O235" s="8"/>
    </row>
    <row r="236" spans="1:15" x14ac:dyDescent="0.2">
      <c r="A236" s="12">
        <v>43</v>
      </c>
      <c r="C236" s="1" t="s">
        <v>57</v>
      </c>
      <c r="D236" s="12">
        <v>29</v>
      </c>
      <c r="E236" s="13" t="s">
        <v>150</v>
      </c>
      <c r="F236" s="1" t="s">
        <v>58</v>
      </c>
      <c r="G236" s="12" t="s">
        <v>44</v>
      </c>
      <c r="H236" s="13" t="s">
        <v>151</v>
      </c>
      <c r="I236" s="1" t="s">
        <v>658</v>
      </c>
      <c r="J236" s="13" t="s">
        <v>152</v>
      </c>
      <c r="K236" s="14" t="s">
        <v>180</v>
      </c>
      <c r="L236" s="10"/>
      <c r="M236" s="15"/>
      <c r="N236" s="16"/>
      <c r="O236" s="8"/>
    </row>
    <row r="237" spans="1:15" x14ac:dyDescent="0.2">
      <c r="A237" s="12">
        <v>40</v>
      </c>
      <c r="C237" s="1" t="s">
        <v>98</v>
      </c>
      <c r="D237" s="12">
        <v>33</v>
      </c>
      <c r="E237" s="13" t="s">
        <v>150</v>
      </c>
      <c r="F237" s="1" t="s">
        <v>536</v>
      </c>
      <c r="G237" s="12">
        <v>9</v>
      </c>
      <c r="H237" s="13" t="s">
        <v>151</v>
      </c>
      <c r="I237" s="1" t="s">
        <v>170</v>
      </c>
      <c r="J237" s="13" t="s">
        <v>152</v>
      </c>
      <c r="K237" s="14" t="s">
        <v>353</v>
      </c>
      <c r="L237" s="17"/>
      <c r="M237" s="18"/>
      <c r="N237" s="19"/>
      <c r="O237" s="8"/>
    </row>
    <row r="238" spans="1:15" x14ac:dyDescent="0.2">
      <c r="A238" s="21">
        <v>39</v>
      </c>
      <c r="B238" s="22" t="s">
        <v>154</v>
      </c>
      <c r="C238" s="1" t="s">
        <v>82</v>
      </c>
      <c r="D238" s="12" t="s">
        <v>88</v>
      </c>
      <c r="E238" s="20" t="s">
        <v>150</v>
      </c>
      <c r="F238" s="22" t="s">
        <v>134</v>
      </c>
      <c r="G238" s="12" t="s">
        <v>10</v>
      </c>
      <c r="H238" s="20" t="s">
        <v>151</v>
      </c>
      <c r="I238" s="1" t="s">
        <v>179</v>
      </c>
      <c r="J238" s="13" t="s">
        <v>157</v>
      </c>
      <c r="K238" s="14" t="s">
        <v>265</v>
      </c>
      <c r="L238" s="17"/>
      <c r="M238" s="18"/>
      <c r="N238" s="19"/>
      <c r="O238" s="8"/>
    </row>
    <row r="239" spans="1:15" x14ac:dyDescent="0.2">
      <c r="A239" s="12"/>
      <c r="K239" s="14"/>
      <c r="L239" s="10"/>
      <c r="M239" s="15"/>
      <c r="N239" s="16"/>
      <c r="O239" s="8"/>
    </row>
    <row r="240" spans="1:15" ht="18.75" x14ac:dyDescent="0.3">
      <c r="A240" s="119" t="s">
        <v>1079</v>
      </c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0"/>
      <c r="M240" s="15"/>
      <c r="N240" s="16"/>
      <c r="O240" s="8"/>
    </row>
    <row r="241" spans="1:15" x14ac:dyDescent="0.2">
      <c r="A241" s="12">
        <v>91</v>
      </c>
      <c r="C241" s="1" t="s">
        <v>149</v>
      </c>
      <c r="D241" s="12">
        <v>74</v>
      </c>
      <c r="E241" s="13" t="s">
        <v>150</v>
      </c>
      <c r="F241" s="1" t="s">
        <v>52</v>
      </c>
      <c r="G241" s="12" t="s">
        <v>306</v>
      </c>
      <c r="H241" s="13" t="s">
        <v>151</v>
      </c>
      <c r="I241" s="1" t="s">
        <v>656</v>
      </c>
      <c r="J241" s="13" t="s">
        <v>152</v>
      </c>
      <c r="K241" s="14" t="s">
        <v>364</v>
      </c>
      <c r="L241" s="10"/>
      <c r="M241" s="15"/>
      <c r="N241" s="16"/>
      <c r="O241" s="8"/>
    </row>
    <row r="242" spans="1:15" x14ac:dyDescent="0.2">
      <c r="A242" s="12">
        <v>74</v>
      </c>
      <c r="C242" s="1" t="s">
        <v>149</v>
      </c>
      <c r="D242" s="12">
        <v>53</v>
      </c>
      <c r="E242" s="13" t="s">
        <v>150</v>
      </c>
      <c r="F242" s="1" t="s">
        <v>55</v>
      </c>
      <c r="G242" s="12">
        <v>30</v>
      </c>
      <c r="H242" s="13" t="s">
        <v>151</v>
      </c>
      <c r="I242" s="1" t="s">
        <v>1114</v>
      </c>
      <c r="J242" s="13" t="s">
        <v>152</v>
      </c>
      <c r="K242" s="12" t="s">
        <v>1161</v>
      </c>
      <c r="L242" s="10"/>
      <c r="M242" s="15"/>
      <c r="N242" s="16"/>
      <c r="O242" s="8"/>
    </row>
    <row r="243" spans="1:15" x14ac:dyDescent="0.2">
      <c r="A243" s="12">
        <v>71</v>
      </c>
      <c r="B243" s="1" t="s">
        <v>154</v>
      </c>
      <c r="C243" s="1" t="s">
        <v>82</v>
      </c>
      <c r="D243" s="12" t="s">
        <v>17</v>
      </c>
      <c r="E243" s="13" t="s">
        <v>150</v>
      </c>
      <c r="F243" s="1" t="s">
        <v>126</v>
      </c>
      <c r="G243" s="12" t="s">
        <v>306</v>
      </c>
      <c r="H243" s="13" t="s">
        <v>151</v>
      </c>
      <c r="I243" s="1" t="s">
        <v>198</v>
      </c>
      <c r="J243" s="13" t="s">
        <v>152</v>
      </c>
      <c r="K243" s="14" t="s">
        <v>659</v>
      </c>
      <c r="L243" s="10"/>
      <c r="M243" s="15"/>
      <c r="N243" s="16"/>
      <c r="O243" s="8"/>
    </row>
    <row r="244" spans="1:15" x14ac:dyDescent="0.2">
      <c r="A244" s="12">
        <v>69</v>
      </c>
      <c r="C244" s="1" t="s">
        <v>19</v>
      </c>
      <c r="D244" s="12" t="s">
        <v>71</v>
      </c>
      <c r="E244" s="13" t="s">
        <v>150</v>
      </c>
      <c r="F244" s="1" t="s">
        <v>47</v>
      </c>
      <c r="G244" s="12">
        <v>16</v>
      </c>
      <c r="H244" s="13" t="s">
        <v>151</v>
      </c>
      <c r="I244" s="1" t="s">
        <v>156</v>
      </c>
      <c r="J244" s="13" t="s">
        <v>157</v>
      </c>
      <c r="K244" s="14" t="s">
        <v>432</v>
      </c>
      <c r="L244" s="10"/>
      <c r="M244" s="15"/>
      <c r="N244" s="16"/>
      <c r="O244" s="8"/>
    </row>
    <row r="245" spans="1:15" x14ac:dyDescent="0.2">
      <c r="A245" s="1">
        <v>59</v>
      </c>
      <c r="C245" s="1" t="s">
        <v>90</v>
      </c>
      <c r="D245" s="12">
        <v>83</v>
      </c>
      <c r="E245" s="1" t="s">
        <v>150</v>
      </c>
      <c r="F245" s="1" t="s">
        <v>987</v>
      </c>
      <c r="G245" s="12">
        <v>36</v>
      </c>
      <c r="H245" s="1" t="s">
        <v>151</v>
      </c>
      <c r="I245" s="1" t="s">
        <v>1176</v>
      </c>
      <c r="J245" s="13" t="s">
        <v>152</v>
      </c>
      <c r="K245" s="30" t="s">
        <v>1177</v>
      </c>
      <c r="L245" s="10"/>
      <c r="M245" s="15"/>
      <c r="N245" s="16"/>
      <c r="O245" s="8"/>
    </row>
    <row r="246" spans="1:15" x14ac:dyDescent="0.2">
      <c r="A246" s="12">
        <v>58</v>
      </c>
      <c r="B246" s="1" t="s">
        <v>154</v>
      </c>
      <c r="C246" s="1" t="s">
        <v>110</v>
      </c>
      <c r="D246" s="12" t="s">
        <v>118</v>
      </c>
      <c r="E246" s="13" t="s">
        <v>150</v>
      </c>
      <c r="F246" s="1" t="s">
        <v>47</v>
      </c>
      <c r="G246" s="12" t="s">
        <v>31</v>
      </c>
      <c r="H246" s="13" t="s">
        <v>151</v>
      </c>
      <c r="I246" s="1" t="s">
        <v>170</v>
      </c>
      <c r="J246" s="13" t="s">
        <v>152</v>
      </c>
      <c r="K246" s="14" t="s">
        <v>293</v>
      </c>
      <c r="L246" s="10"/>
      <c r="M246" s="15"/>
      <c r="N246" s="16"/>
      <c r="O246" s="8"/>
    </row>
    <row r="247" spans="1:15" x14ac:dyDescent="0.2">
      <c r="A247" s="12">
        <v>57</v>
      </c>
      <c r="C247" s="1" t="s">
        <v>72</v>
      </c>
      <c r="D247" s="12">
        <v>30</v>
      </c>
      <c r="E247" s="13" t="s">
        <v>150</v>
      </c>
      <c r="F247" s="1" t="s">
        <v>602</v>
      </c>
      <c r="G247" s="12">
        <v>18</v>
      </c>
      <c r="H247" s="13" t="s">
        <v>151</v>
      </c>
      <c r="I247" s="1" t="s">
        <v>203</v>
      </c>
      <c r="J247" s="13" t="s">
        <v>152</v>
      </c>
      <c r="K247" s="14" t="s">
        <v>231</v>
      </c>
      <c r="L247" s="10"/>
      <c r="M247" s="15"/>
      <c r="N247" s="16"/>
      <c r="O247" s="8"/>
    </row>
    <row r="248" spans="1:15" x14ac:dyDescent="0.2">
      <c r="A248" s="1">
        <v>57</v>
      </c>
      <c r="C248" s="1" t="s">
        <v>1146</v>
      </c>
      <c r="D248" s="12">
        <v>21</v>
      </c>
      <c r="E248" s="13" t="s">
        <v>150</v>
      </c>
      <c r="F248" s="1" t="s">
        <v>1147</v>
      </c>
      <c r="G248" s="12">
        <v>43</v>
      </c>
      <c r="H248" s="13" t="s">
        <v>151</v>
      </c>
      <c r="I248" s="1" t="s">
        <v>1069</v>
      </c>
      <c r="J248" s="13" t="s">
        <v>152</v>
      </c>
      <c r="K248" s="12" t="s">
        <v>1129</v>
      </c>
      <c r="L248" s="10"/>
      <c r="M248" s="15"/>
      <c r="N248" s="16"/>
      <c r="O248" s="8"/>
    </row>
    <row r="249" spans="1:15" x14ac:dyDescent="0.2">
      <c r="A249" s="12">
        <v>54</v>
      </c>
      <c r="C249" s="1" t="s">
        <v>47</v>
      </c>
      <c r="D249" s="12" t="s">
        <v>488</v>
      </c>
      <c r="E249" s="13" t="s">
        <v>150</v>
      </c>
      <c r="F249" s="1" t="s">
        <v>91</v>
      </c>
      <c r="G249" s="12">
        <v>39</v>
      </c>
      <c r="H249" s="13" t="s">
        <v>151</v>
      </c>
      <c r="I249" s="1" t="s">
        <v>273</v>
      </c>
      <c r="J249" s="13" t="s">
        <v>152</v>
      </c>
      <c r="K249" s="14" t="s">
        <v>264</v>
      </c>
      <c r="L249" s="10"/>
      <c r="M249" s="15"/>
      <c r="N249" s="16"/>
      <c r="O249" s="8"/>
    </row>
    <row r="250" spans="1:15" x14ac:dyDescent="0.2">
      <c r="A250" s="12">
        <v>53</v>
      </c>
      <c r="C250" s="1" t="s">
        <v>41</v>
      </c>
      <c r="D250" s="12">
        <v>25</v>
      </c>
      <c r="E250" s="13" t="s">
        <v>150</v>
      </c>
      <c r="F250" s="22" t="s">
        <v>149</v>
      </c>
      <c r="G250" s="12" t="s">
        <v>51</v>
      </c>
      <c r="H250" s="13" t="s">
        <v>151</v>
      </c>
      <c r="I250" s="1" t="s">
        <v>207</v>
      </c>
      <c r="J250" s="13" t="s">
        <v>157</v>
      </c>
      <c r="K250" s="14" t="s">
        <v>1058</v>
      </c>
      <c r="L250" s="10"/>
      <c r="M250" s="15"/>
      <c r="N250" s="16"/>
      <c r="O250" s="8"/>
    </row>
    <row r="251" spans="1:15" x14ac:dyDescent="0.2">
      <c r="A251" s="12">
        <v>53</v>
      </c>
      <c r="C251" s="1" t="s">
        <v>539</v>
      </c>
      <c r="D251" s="12" t="s">
        <v>28</v>
      </c>
      <c r="E251" s="13" t="s">
        <v>150</v>
      </c>
      <c r="F251" s="22" t="s">
        <v>53</v>
      </c>
      <c r="G251" s="12">
        <v>15</v>
      </c>
      <c r="H251" s="13" t="s">
        <v>151</v>
      </c>
      <c r="I251" s="1" t="s">
        <v>1053</v>
      </c>
      <c r="J251" s="13" t="s">
        <v>157</v>
      </c>
      <c r="K251" s="14" t="s">
        <v>1054</v>
      </c>
      <c r="L251" s="10"/>
      <c r="M251" s="15"/>
      <c r="N251" s="16"/>
      <c r="O251" s="8"/>
    </row>
    <row r="252" spans="1:15" x14ac:dyDescent="0.2">
      <c r="A252" s="12">
        <v>50</v>
      </c>
      <c r="B252" s="1" t="s">
        <v>154</v>
      </c>
      <c r="C252" s="1" t="s">
        <v>136</v>
      </c>
      <c r="D252" s="12" t="s">
        <v>306</v>
      </c>
      <c r="E252" s="13" t="s">
        <v>150</v>
      </c>
      <c r="F252" s="1" t="s">
        <v>47</v>
      </c>
      <c r="G252" s="12" t="s">
        <v>294</v>
      </c>
      <c r="H252" s="13" t="s">
        <v>151</v>
      </c>
      <c r="I252" s="1" t="s">
        <v>242</v>
      </c>
      <c r="J252" s="13" t="s">
        <v>157</v>
      </c>
      <c r="K252" s="14" t="s">
        <v>660</v>
      </c>
      <c r="L252" s="10"/>
      <c r="M252" s="15"/>
      <c r="N252" s="16"/>
      <c r="O252" s="8"/>
    </row>
    <row r="253" spans="1:15" x14ac:dyDescent="0.2">
      <c r="A253" s="12">
        <v>46</v>
      </c>
      <c r="C253" s="1" t="s">
        <v>135</v>
      </c>
      <c r="D253" s="12">
        <v>52</v>
      </c>
      <c r="E253" s="13" t="s">
        <v>150</v>
      </c>
      <c r="F253" s="1" t="s">
        <v>120</v>
      </c>
      <c r="G253" s="12">
        <v>11</v>
      </c>
      <c r="H253" s="13" t="s">
        <v>151</v>
      </c>
      <c r="I253" s="1" t="s">
        <v>210</v>
      </c>
      <c r="J253" s="13" t="s">
        <v>152</v>
      </c>
      <c r="K253" s="14" t="s">
        <v>229</v>
      </c>
      <c r="L253" s="10"/>
      <c r="M253" s="15"/>
      <c r="N253" s="16"/>
      <c r="O253" s="8"/>
    </row>
    <row r="254" spans="1:15" x14ac:dyDescent="0.2">
      <c r="A254" s="12">
        <v>38</v>
      </c>
      <c r="C254" s="1" t="s">
        <v>110</v>
      </c>
      <c r="D254" s="12">
        <v>30</v>
      </c>
      <c r="E254" s="13" t="s">
        <v>150</v>
      </c>
      <c r="F254" s="1" t="s">
        <v>102</v>
      </c>
      <c r="G254" s="12">
        <v>18</v>
      </c>
      <c r="H254" s="13" t="s">
        <v>151</v>
      </c>
      <c r="I254" s="1" t="s">
        <v>291</v>
      </c>
      <c r="J254" s="13" t="s">
        <v>157</v>
      </c>
      <c r="K254" s="14" t="s">
        <v>661</v>
      </c>
      <c r="L254" s="10"/>
      <c r="M254" s="15"/>
      <c r="N254" s="16"/>
      <c r="O254" s="8"/>
    </row>
    <row r="255" spans="1:15" x14ac:dyDescent="0.2">
      <c r="A255" s="12">
        <v>36</v>
      </c>
      <c r="C255" s="1" t="s">
        <v>47</v>
      </c>
      <c r="D255" s="12" t="s">
        <v>18</v>
      </c>
      <c r="E255" s="13" t="s">
        <v>150</v>
      </c>
      <c r="F255" s="1" t="s">
        <v>1063</v>
      </c>
      <c r="G255" s="12">
        <v>20</v>
      </c>
      <c r="H255" s="13" t="s">
        <v>151</v>
      </c>
      <c r="I255" s="1" t="s">
        <v>1048</v>
      </c>
      <c r="J255" s="13" t="s">
        <v>157</v>
      </c>
      <c r="K255" s="14" t="s">
        <v>1049</v>
      </c>
      <c r="L255" s="10"/>
      <c r="M255" s="15"/>
      <c r="N255" s="16"/>
      <c r="O255" s="8"/>
    </row>
    <row r="256" spans="1:15" x14ac:dyDescent="0.2">
      <c r="A256" s="12">
        <v>35</v>
      </c>
      <c r="B256" s="1" t="s">
        <v>154</v>
      </c>
      <c r="C256" s="1" t="s">
        <v>47</v>
      </c>
      <c r="D256" s="12" t="s">
        <v>30</v>
      </c>
      <c r="E256" s="13" t="s">
        <v>150</v>
      </c>
      <c r="F256" s="1" t="s">
        <v>9</v>
      </c>
      <c r="G256" s="12" t="s">
        <v>483</v>
      </c>
      <c r="H256" s="13" t="s">
        <v>151</v>
      </c>
      <c r="I256" s="1" t="s">
        <v>203</v>
      </c>
      <c r="J256" s="13" t="s">
        <v>157</v>
      </c>
      <c r="K256" s="14" t="s">
        <v>662</v>
      </c>
    </row>
    <row r="257" spans="1:15" x14ac:dyDescent="0.2">
      <c r="L257" s="10"/>
      <c r="M257" s="15"/>
      <c r="N257" s="16"/>
      <c r="O257" s="8"/>
    </row>
    <row r="258" spans="1:15" ht="18.75" x14ac:dyDescent="0.3">
      <c r="A258" s="119" t="s">
        <v>1080</v>
      </c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0"/>
      <c r="M258" s="15"/>
      <c r="N258" s="16"/>
      <c r="O258" s="8"/>
    </row>
    <row r="259" spans="1:15" x14ac:dyDescent="0.2">
      <c r="A259" s="12">
        <v>56</v>
      </c>
      <c r="B259" s="1" t="s">
        <v>154</v>
      </c>
      <c r="C259" s="22" t="s">
        <v>149</v>
      </c>
      <c r="D259" s="12" t="s">
        <v>88</v>
      </c>
      <c r="E259" s="20" t="s">
        <v>150</v>
      </c>
      <c r="F259" s="22" t="s">
        <v>539</v>
      </c>
      <c r="G259" s="12" t="s">
        <v>33</v>
      </c>
      <c r="H259" s="20" t="s">
        <v>151</v>
      </c>
      <c r="I259" s="1" t="s">
        <v>210</v>
      </c>
      <c r="J259" s="13" t="s">
        <v>152</v>
      </c>
      <c r="K259" s="14" t="s">
        <v>1051</v>
      </c>
      <c r="L259" s="10"/>
      <c r="M259" s="15"/>
      <c r="N259" s="16"/>
      <c r="O259" s="8"/>
    </row>
    <row r="260" spans="1:15" x14ac:dyDescent="0.2">
      <c r="A260" s="12">
        <v>51</v>
      </c>
      <c r="C260" s="1" t="s">
        <v>90</v>
      </c>
      <c r="D260" s="12">
        <v>53</v>
      </c>
      <c r="E260" s="13" t="s">
        <v>150</v>
      </c>
      <c r="F260" s="1" t="s">
        <v>57</v>
      </c>
      <c r="G260" s="12">
        <v>33</v>
      </c>
      <c r="H260" s="13" t="s">
        <v>151</v>
      </c>
      <c r="I260" s="1" t="s">
        <v>663</v>
      </c>
      <c r="J260" s="13" t="s">
        <v>152</v>
      </c>
      <c r="K260" s="14" t="s">
        <v>664</v>
      </c>
      <c r="L260" s="10"/>
      <c r="M260" s="15"/>
      <c r="N260" s="16"/>
      <c r="O260" s="8"/>
    </row>
    <row r="261" spans="1:15" x14ac:dyDescent="0.2">
      <c r="A261" s="12">
        <v>34</v>
      </c>
      <c r="C261" s="1" t="s">
        <v>504</v>
      </c>
      <c r="D261" s="12">
        <v>45</v>
      </c>
      <c r="E261" s="13" t="s">
        <v>150</v>
      </c>
      <c r="F261" s="1" t="s">
        <v>654</v>
      </c>
      <c r="G261" s="12" t="s">
        <v>21</v>
      </c>
      <c r="H261" s="13" t="s">
        <v>151</v>
      </c>
      <c r="I261" s="1" t="s">
        <v>257</v>
      </c>
      <c r="J261" s="13" t="s">
        <v>157</v>
      </c>
      <c r="K261" s="14" t="s">
        <v>350</v>
      </c>
      <c r="L261" s="10"/>
      <c r="M261" s="15"/>
      <c r="N261" s="16"/>
      <c r="O261" s="8"/>
    </row>
    <row r="262" spans="1:15" x14ac:dyDescent="0.2">
      <c r="A262" s="12">
        <v>33</v>
      </c>
      <c r="C262" s="1" t="s">
        <v>19</v>
      </c>
      <c r="D262" s="12">
        <v>43</v>
      </c>
      <c r="E262" s="13" t="s">
        <v>150</v>
      </c>
      <c r="F262" s="1" t="s">
        <v>82</v>
      </c>
      <c r="G262" s="12">
        <v>3</v>
      </c>
      <c r="H262" s="13" t="s">
        <v>151</v>
      </c>
      <c r="I262" s="1" t="s">
        <v>636</v>
      </c>
      <c r="J262" s="13" t="s">
        <v>152</v>
      </c>
      <c r="K262" s="14" t="s">
        <v>303</v>
      </c>
      <c r="L262" s="10"/>
      <c r="M262" s="15"/>
      <c r="N262" s="16"/>
      <c r="O262" s="8"/>
    </row>
    <row r="263" spans="1:15" x14ac:dyDescent="0.2">
      <c r="A263" s="12">
        <v>32</v>
      </c>
      <c r="C263" s="1" t="s">
        <v>56</v>
      </c>
      <c r="D263" s="12">
        <v>28</v>
      </c>
      <c r="E263" s="13" t="s">
        <v>150</v>
      </c>
      <c r="F263" s="1" t="s">
        <v>523</v>
      </c>
      <c r="G263" s="12" t="s">
        <v>12</v>
      </c>
      <c r="H263" s="13" t="s">
        <v>151</v>
      </c>
      <c r="I263" s="1" t="s">
        <v>176</v>
      </c>
      <c r="J263" s="13" t="s">
        <v>157</v>
      </c>
      <c r="K263" s="14" t="s">
        <v>279</v>
      </c>
      <c r="L263" s="10"/>
      <c r="M263" s="15"/>
      <c r="N263" s="16"/>
      <c r="O263" s="8"/>
    </row>
    <row r="264" spans="1:15" x14ac:dyDescent="0.2">
      <c r="A264" s="12">
        <v>32</v>
      </c>
      <c r="C264" s="1" t="s">
        <v>53</v>
      </c>
      <c r="D264" s="12" t="s">
        <v>294</v>
      </c>
      <c r="E264" s="13" t="s">
        <v>150</v>
      </c>
      <c r="F264" s="1" t="s">
        <v>470</v>
      </c>
      <c r="G264" s="12">
        <v>5</v>
      </c>
      <c r="H264" s="13" t="s">
        <v>151</v>
      </c>
      <c r="I264" s="1" t="s">
        <v>257</v>
      </c>
      <c r="J264" s="13" t="s">
        <v>152</v>
      </c>
      <c r="K264" s="14" t="s">
        <v>349</v>
      </c>
      <c r="L264" s="10"/>
      <c r="M264" s="15"/>
      <c r="N264" s="16"/>
      <c r="O264" s="8"/>
    </row>
    <row r="265" spans="1:15" x14ac:dyDescent="0.2">
      <c r="A265" s="12">
        <v>30</v>
      </c>
      <c r="C265" s="1" t="s">
        <v>19</v>
      </c>
      <c r="D265" s="12" t="s">
        <v>476</v>
      </c>
      <c r="E265" s="13" t="s">
        <v>150</v>
      </c>
      <c r="F265" s="1" t="s">
        <v>123</v>
      </c>
      <c r="G265" s="12">
        <v>1</v>
      </c>
      <c r="H265" s="13" t="s">
        <v>151</v>
      </c>
      <c r="I265" s="1" t="s">
        <v>221</v>
      </c>
      <c r="J265" s="13" t="s">
        <v>152</v>
      </c>
      <c r="K265" s="14" t="s">
        <v>665</v>
      </c>
      <c r="L265" s="10"/>
      <c r="M265" s="15"/>
      <c r="N265" s="16"/>
      <c r="O265" s="8"/>
    </row>
    <row r="266" spans="1:15" x14ac:dyDescent="0.2">
      <c r="A266" s="12">
        <v>29</v>
      </c>
      <c r="C266" s="1" t="s">
        <v>80</v>
      </c>
      <c r="D266" s="12" t="s">
        <v>17</v>
      </c>
      <c r="E266" s="13" t="s">
        <v>150</v>
      </c>
      <c r="F266" s="1" t="s">
        <v>538</v>
      </c>
      <c r="G266" s="12">
        <v>4</v>
      </c>
      <c r="H266" s="13" t="s">
        <v>151</v>
      </c>
      <c r="I266" s="1" t="s">
        <v>652</v>
      </c>
      <c r="J266" s="13" t="s">
        <v>152</v>
      </c>
      <c r="K266" s="14" t="s">
        <v>653</v>
      </c>
      <c r="L266" s="10"/>
      <c r="M266" s="15"/>
      <c r="N266" s="16"/>
      <c r="O266" s="8"/>
    </row>
    <row r="267" spans="1:15" x14ac:dyDescent="0.2">
      <c r="A267" s="12">
        <v>27</v>
      </c>
      <c r="C267" s="1" t="s">
        <v>90</v>
      </c>
      <c r="D267" s="12">
        <v>34</v>
      </c>
      <c r="E267" s="13" t="s">
        <v>150</v>
      </c>
      <c r="F267" s="1" t="s">
        <v>538</v>
      </c>
      <c r="G267" s="12" t="s">
        <v>73</v>
      </c>
      <c r="H267" s="13" t="s">
        <v>151</v>
      </c>
      <c r="I267" s="1" t="s">
        <v>188</v>
      </c>
      <c r="J267" s="13" t="s">
        <v>157</v>
      </c>
      <c r="K267" s="14" t="s">
        <v>441</v>
      </c>
      <c r="L267" s="10"/>
      <c r="M267" s="15"/>
      <c r="N267" s="16"/>
      <c r="O267" s="8"/>
    </row>
    <row r="268" spans="1:15" x14ac:dyDescent="0.2">
      <c r="A268" s="12">
        <v>26</v>
      </c>
      <c r="C268" s="1" t="s">
        <v>666</v>
      </c>
      <c r="D268" s="12">
        <v>27</v>
      </c>
      <c r="E268" s="13" t="s">
        <v>150</v>
      </c>
      <c r="F268" s="1" t="s">
        <v>654</v>
      </c>
      <c r="G268" s="12">
        <v>10</v>
      </c>
      <c r="H268" s="13" t="s">
        <v>151</v>
      </c>
      <c r="I268" s="1" t="s">
        <v>156</v>
      </c>
      <c r="J268" s="13" t="s">
        <v>157</v>
      </c>
      <c r="K268" s="14" t="s">
        <v>639</v>
      </c>
      <c r="L268" s="10"/>
      <c r="M268" s="15"/>
      <c r="N268" s="16"/>
      <c r="O268" s="8"/>
    </row>
    <row r="269" spans="1:15" x14ac:dyDescent="0.2">
      <c r="A269" s="12">
        <v>22</v>
      </c>
      <c r="C269" s="1" t="s">
        <v>76</v>
      </c>
      <c r="D269" s="12">
        <v>11</v>
      </c>
      <c r="E269" s="13" t="s">
        <v>150</v>
      </c>
      <c r="F269" s="1" t="s">
        <v>48</v>
      </c>
      <c r="G269" s="12" t="s">
        <v>85</v>
      </c>
      <c r="H269" s="13" t="s">
        <v>151</v>
      </c>
      <c r="I269" s="1" t="s">
        <v>242</v>
      </c>
      <c r="J269" s="13" t="s">
        <v>152</v>
      </c>
      <c r="K269" s="14" t="s">
        <v>309</v>
      </c>
      <c r="L269" s="10"/>
      <c r="M269" s="15"/>
      <c r="N269" s="16"/>
      <c r="O269" s="8"/>
    </row>
    <row r="270" spans="1:15" x14ac:dyDescent="0.2">
      <c r="A270" s="12"/>
      <c r="K270" s="14"/>
      <c r="L270" s="10"/>
      <c r="M270" s="15"/>
      <c r="N270" s="16"/>
      <c r="O270" s="8"/>
    </row>
    <row r="271" spans="1:15" ht="18.75" x14ac:dyDescent="0.3">
      <c r="A271" s="119" t="s">
        <v>1081</v>
      </c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0"/>
      <c r="M271" s="15"/>
      <c r="N271" s="16"/>
      <c r="O271" s="8"/>
    </row>
    <row r="272" spans="1:15" x14ac:dyDescent="0.2">
      <c r="A272" s="12">
        <v>70</v>
      </c>
      <c r="B272" s="1" t="s">
        <v>154</v>
      </c>
      <c r="C272" s="1" t="s">
        <v>90</v>
      </c>
      <c r="D272" s="12" t="s">
        <v>118</v>
      </c>
      <c r="E272" s="13" t="s">
        <v>150</v>
      </c>
      <c r="F272" s="1" t="s">
        <v>523</v>
      </c>
      <c r="G272" s="12" t="s">
        <v>5</v>
      </c>
      <c r="H272" s="13" t="s">
        <v>151</v>
      </c>
      <c r="I272" s="1" t="s">
        <v>255</v>
      </c>
      <c r="J272" s="13" t="s">
        <v>157</v>
      </c>
      <c r="K272" s="14" t="s">
        <v>357</v>
      </c>
      <c r="L272" s="10"/>
      <c r="M272" s="15"/>
      <c r="N272" s="16"/>
      <c r="O272" s="8"/>
    </row>
    <row r="273" spans="1:15" x14ac:dyDescent="0.2">
      <c r="A273" s="1">
        <v>64</v>
      </c>
      <c r="C273" s="1" t="s">
        <v>1189</v>
      </c>
      <c r="D273" s="12">
        <v>36</v>
      </c>
      <c r="E273" s="1" t="s">
        <v>150</v>
      </c>
      <c r="F273" s="1" t="s">
        <v>1027</v>
      </c>
      <c r="G273" s="12" t="s">
        <v>17</v>
      </c>
      <c r="H273" s="1" t="s">
        <v>151</v>
      </c>
      <c r="I273" s="1" t="s">
        <v>1176</v>
      </c>
      <c r="J273" s="13" t="s">
        <v>157</v>
      </c>
      <c r="K273" s="12" t="s">
        <v>1190</v>
      </c>
      <c r="L273" s="10"/>
      <c r="M273" s="15"/>
      <c r="N273" s="16"/>
      <c r="O273" s="8"/>
    </row>
    <row r="274" spans="1:15" x14ac:dyDescent="0.2">
      <c r="A274" s="1">
        <v>61</v>
      </c>
      <c r="C274" s="1" t="s">
        <v>90</v>
      </c>
      <c r="D274" s="12">
        <v>59</v>
      </c>
      <c r="E274" s="1" t="s">
        <v>150</v>
      </c>
      <c r="F274" s="1" t="s">
        <v>1146</v>
      </c>
      <c r="G274" s="12" t="s">
        <v>30</v>
      </c>
      <c r="H274" s="1" t="s">
        <v>151</v>
      </c>
      <c r="I274" s="1" t="s">
        <v>1073</v>
      </c>
      <c r="J274" s="13" t="s">
        <v>152</v>
      </c>
      <c r="K274" s="12" t="s">
        <v>1178</v>
      </c>
      <c r="L274" s="10"/>
      <c r="M274" s="15"/>
      <c r="N274" s="16"/>
      <c r="O274" s="8"/>
    </row>
    <row r="275" spans="1:15" x14ac:dyDescent="0.2">
      <c r="A275" s="12">
        <v>49</v>
      </c>
      <c r="B275" s="6"/>
      <c r="C275" s="6" t="s">
        <v>1104</v>
      </c>
      <c r="D275" s="12">
        <v>24</v>
      </c>
      <c r="E275" s="13" t="s">
        <v>150</v>
      </c>
      <c r="F275" s="6" t="s">
        <v>1105</v>
      </c>
      <c r="G275" s="12">
        <v>10</v>
      </c>
      <c r="H275" s="13" t="s">
        <v>151</v>
      </c>
      <c r="I275" s="6" t="s">
        <v>1090</v>
      </c>
      <c r="J275" s="13" t="s">
        <v>157</v>
      </c>
      <c r="K275" s="12" t="s">
        <v>1106</v>
      </c>
      <c r="L275" s="10"/>
      <c r="M275" s="15"/>
      <c r="N275" s="16"/>
      <c r="O275" s="8"/>
    </row>
    <row r="276" spans="1:15" x14ac:dyDescent="0.2">
      <c r="A276" s="12">
        <v>35</v>
      </c>
      <c r="C276" s="1" t="s">
        <v>667</v>
      </c>
      <c r="D276" s="12">
        <v>1</v>
      </c>
      <c r="E276" s="13" t="s">
        <v>150</v>
      </c>
      <c r="F276" s="1" t="s">
        <v>62</v>
      </c>
      <c r="G276" s="12" t="s">
        <v>66</v>
      </c>
      <c r="H276" s="13" t="s">
        <v>151</v>
      </c>
      <c r="I276" s="1" t="s">
        <v>223</v>
      </c>
      <c r="J276" s="13" t="s">
        <v>157</v>
      </c>
      <c r="K276" s="14" t="s">
        <v>401</v>
      </c>
      <c r="L276" s="10"/>
      <c r="M276" s="15"/>
      <c r="N276" s="16"/>
      <c r="O276" s="8"/>
    </row>
    <row r="277" spans="1:15" x14ac:dyDescent="0.2">
      <c r="A277" s="12">
        <v>33</v>
      </c>
      <c r="C277" s="1" t="s">
        <v>123</v>
      </c>
      <c r="D277" s="12" t="s">
        <v>224</v>
      </c>
      <c r="E277" s="13" t="s">
        <v>150</v>
      </c>
      <c r="F277" s="1" t="s">
        <v>522</v>
      </c>
      <c r="G277" s="12">
        <v>9</v>
      </c>
      <c r="H277" s="13" t="s">
        <v>151</v>
      </c>
      <c r="I277" s="1" t="s">
        <v>273</v>
      </c>
      <c r="J277" s="13" t="s">
        <v>152</v>
      </c>
      <c r="K277" s="14" t="s">
        <v>668</v>
      </c>
      <c r="L277" s="10"/>
      <c r="M277" s="15"/>
      <c r="N277" s="16"/>
      <c r="O277" s="8"/>
    </row>
    <row r="278" spans="1:15" x14ac:dyDescent="0.2">
      <c r="A278" s="12">
        <v>30</v>
      </c>
      <c r="C278" s="1" t="s">
        <v>70</v>
      </c>
      <c r="D278" s="12">
        <v>7</v>
      </c>
      <c r="E278" s="13" t="s">
        <v>150</v>
      </c>
      <c r="F278" s="1" t="s">
        <v>602</v>
      </c>
      <c r="G278" s="12" t="s">
        <v>84</v>
      </c>
      <c r="H278" s="13" t="s">
        <v>151</v>
      </c>
      <c r="I278" s="1" t="s">
        <v>158</v>
      </c>
      <c r="J278" s="13" t="s">
        <v>157</v>
      </c>
      <c r="K278" s="14" t="s">
        <v>217</v>
      </c>
      <c r="L278" s="10"/>
      <c r="M278" s="15"/>
      <c r="N278" s="16"/>
      <c r="O278" s="8"/>
    </row>
    <row r="279" spans="1:15" x14ac:dyDescent="0.2">
      <c r="A279" s="12">
        <v>25</v>
      </c>
      <c r="C279" s="1" t="s">
        <v>125</v>
      </c>
      <c r="D279" s="12">
        <v>12</v>
      </c>
      <c r="E279" s="13" t="s">
        <v>150</v>
      </c>
      <c r="F279" s="1" t="s">
        <v>654</v>
      </c>
      <c r="G279" s="12" t="s">
        <v>22</v>
      </c>
      <c r="H279" s="13" t="s">
        <v>151</v>
      </c>
      <c r="I279" s="1" t="s">
        <v>663</v>
      </c>
      <c r="J279" s="13" t="s">
        <v>152</v>
      </c>
      <c r="K279" s="14" t="s">
        <v>185</v>
      </c>
      <c r="L279" s="10"/>
      <c r="M279" s="15"/>
      <c r="N279" s="16"/>
      <c r="O279" s="8"/>
    </row>
    <row r="280" spans="1:15" x14ac:dyDescent="0.2">
      <c r="A280" s="12">
        <v>25</v>
      </c>
      <c r="C280" s="1" t="s">
        <v>74</v>
      </c>
      <c r="D280" s="12">
        <v>45</v>
      </c>
      <c r="E280" s="13" t="s">
        <v>150</v>
      </c>
      <c r="F280" s="1" t="s">
        <v>654</v>
      </c>
      <c r="G280" s="12">
        <v>4</v>
      </c>
      <c r="H280" s="13" t="s">
        <v>151</v>
      </c>
      <c r="I280" s="1" t="s">
        <v>165</v>
      </c>
      <c r="J280" s="13" t="s">
        <v>157</v>
      </c>
      <c r="K280" s="14" t="s">
        <v>187</v>
      </c>
      <c r="L280" s="10"/>
      <c r="M280" s="15"/>
      <c r="N280" s="16"/>
      <c r="O280" s="8"/>
    </row>
    <row r="281" spans="1:15" x14ac:dyDescent="0.2">
      <c r="A281" s="12">
        <v>24</v>
      </c>
      <c r="C281" s="1" t="s">
        <v>59</v>
      </c>
      <c r="D281" s="12">
        <v>7</v>
      </c>
      <c r="E281" s="13" t="s">
        <v>150</v>
      </c>
      <c r="F281" s="1" t="s">
        <v>534</v>
      </c>
      <c r="G281" s="12" t="s">
        <v>84</v>
      </c>
      <c r="H281" s="13" t="s">
        <v>151</v>
      </c>
      <c r="I281" s="1" t="s">
        <v>257</v>
      </c>
      <c r="J281" s="13" t="s">
        <v>152</v>
      </c>
      <c r="K281" s="14" t="s">
        <v>669</v>
      </c>
      <c r="L281" s="10"/>
      <c r="M281" s="15"/>
      <c r="N281" s="16"/>
      <c r="O281" s="8"/>
    </row>
    <row r="282" spans="1:15" x14ac:dyDescent="0.2">
      <c r="A282" s="12">
        <v>24</v>
      </c>
      <c r="B282" s="6"/>
      <c r="C282" s="6" t="s">
        <v>1105</v>
      </c>
      <c r="D282" s="12" t="s">
        <v>84</v>
      </c>
      <c r="E282" s="13" t="s">
        <v>150</v>
      </c>
      <c r="F282" s="6" t="s">
        <v>1109</v>
      </c>
      <c r="G282" s="12">
        <v>11</v>
      </c>
      <c r="H282" s="13" t="s">
        <v>151</v>
      </c>
      <c r="I282" s="6" t="s">
        <v>663</v>
      </c>
      <c r="J282" s="13" t="s">
        <v>157</v>
      </c>
      <c r="K282" s="12" t="s">
        <v>1107</v>
      </c>
      <c r="L282" s="10"/>
      <c r="M282" s="15"/>
      <c r="N282" s="16"/>
      <c r="O282" s="8"/>
    </row>
    <row r="283" spans="1:15" x14ac:dyDescent="0.2">
      <c r="A283" s="12">
        <v>23</v>
      </c>
      <c r="C283" s="1" t="s">
        <v>126</v>
      </c>
      <c r="D283" s="12" t="s">
        <v>502</v>
      </c>
      <c r="E283" s="13" t="s">
        <v>150</v>
      </c>
      <c r="F283" s="1" t="s">
        <v>62</v>
      </c>
      <c r="G283" s="12">
        <v>8</v>
      </c>
      <c r="H283" s="13" t="s">
        <v>151</v>
      </c>
      <c r="I283" s="1" t="s">
        <v>210</v>
      </c>
      <c r="J283" s="13" t="s">
        <v>157</v>
      </c>
      <c r="K283" s="14" t="s">
        <v>248</v>
      </c>
      <c r="L283" s="10"/>
      <c r="M283" s="15"/>
      <c r="N283" s="16"/>
      <c r="O283" s="8"/>
    </row>
    <row r="284" spans="1:15" x14ac:dyDescent="0.2">
      <c r="A284" s="12">
        <v>23</v>
      </c>
      <c r="C284" s="1" t="s">
        <v>41</v>
      </c>
      <c r="D284" s="12" t="s">
        <v>86</v>
      </c>
      <c r="E284" s="13" t="s">
        <v>150</v>
      </c>
      <c r="F284" s="1" t="s">
        <v>654</v>
      </c>
      <c r="G284" s="12">
        <v>29</v>
      </c>
      <c r="H284" s="13" t="s">
        <v>151</v>
      </c>
      <c r="I284" s="1" t="s">
        <v>172</v>
      </c>
      <c r="J284" s="13" t="s">
        <v>152</v>
      </c>
      <c r="K284" s="14" t="s">
        <v>173</v>
      </c>
      <c r="L284" s="10"/>
      <c r="M284" s="15"/>
      <c r="N284" s="16"/>
      <c r="O284" s="8"/>
    </row>
    <row r="285" spans="1:15" x14ac:dyDescent="0.2">
      <c r="A285" s="12">
        <v>23</v>
      </c>
      <c r="C285" s="1" t="s">
        <v>55</v>
      </c>
      <c r="D285" s="12" t="s">
        <v>30</v>
      </c>
      <c r="E285" s="13" t="s">
        <v>150</v>
      </c>
      <c r="F285" s="1" t="s">
        <v>444</v>
      </c>
      <c r="G285" s="12">
        <v>1</v>
      </c>
      <c r="H285" s="13" t="s">
        <v>151</v>
      </c>
      <c r="I285" s="1" t="s">
        <v>670</v>
      </c>
      <c r="J285" s="13" t="s">
        <v>157</v>
      </c>
      <c r="K285" s="14" t="s">
        <v>671</v>
      </c>
      <c r="L285" s="10"/>
      <c r="M285" s="15"/>
      <c r="N285" s="16"/>
      <c r="O285" s="8"/>
    </row>
    <row r="286" spans="1:15" x14ac:dyDescent="0.2">
      <c r="A286" s="16"/>
      <c r="B286" s="10"/>
      <c r="C286" s="10"/>
      <c r="D286" s="16"/>
      <c r="E286" s="15"/>
      <c r="F286" s="10"/>
      <c r="G286" s="16"/>
      <c r="H286" s="15"/>
      <c r="I286" s="15"/>
      <c r="J286" s="15"/>
      <c r="K286" s="24"/>
      <c r="L286" s="10"/>
      <c r="M286" s="15"/>
      <c r="N286" s="16"/>
      <c r="O286" s="8"/>
    </row>
    <row r="287" spans="1:15" x14ac:dyDescent="0.2">
      <c r="A287" s="16"/>
      <c r="B287" s="10"/>
      <c r="C287" s="10"/>
      <c r="D287" s="16"/>
      <c r="E287" s="15"/>
      <c r="F287" s="10"/>
      <c r="G287" s="16"/>
      <c r="H287" s="15"/>
      <c r="I287" s="15"/>
      <c r="J287" s="15"/>
      <c r="K287" s="24"/>
      <c r="L287" s="10"/>
      <c r="M287" s="15"/>
      <c r="N287" s="16"/>
      <c r="O287" s="8"/>
    </row>
    <row r="288" spans="1:15" x14ac:dyDescent="0.2">
      <c r="A288" s="28" t="s">
        <v>1066</v>
      </c>
      <c r="B288" s="10"/>
      <c r="C288" s="10"/>
      <c r="D288" s="16"/>
      <c r="E288" s="15"/>
      <c r="F288" s="10"/>
      <c r="G288" s="16"/>
      <c r="H288" s="15"/>
      <c r="I288" s="15"/>
      <c r="J288" s="15"/>
      <c r="K288" s="24"/>
      <c r="L288" s="10"/>
      <c r="M288" s="15"/>
      <c r="N288" s="16"/>
      <c r="O288" s="8"/>
    </row>
    <row r="289" spans="1:15" x14ac:dyDescent="0.2">
      <c r="A289" s="29" t="s">
        <v>1108</v>
      </c>
      <c r="B289" s="10"/>
      <c r="C289" s="10"/>
      <c r="D289" s="16"/>
      <c r="E289" s="15"/>
      <c r="F289" s="10"/>
      <c r="G289" s="16"/>
      <c r="H289" s="15"/>
      <c r="I289" s="15"/>
      <c r="J289" s="15"/>
      <c r="K289" s="24"/>
      <c r="L289" s="10"/>
      <c r="M289" s="15"/>
      <c r="N289" s="16"/>
      <c r="O289" s="8"/>
    </row>
    <row r="290" spans="1:15" x14ac:dyDescent="0.2">
      <c r="A290" s="16"/>
      <c r="B290" s="10"/>
      <c r="C290" s="10"/>
      <c r="D290" s="16"/>
      <c r="E290" s="15"/>
      <c r="F290" s="10"/>
      <c r="G290" s="16"/>
      <c r="H290" s="15"/>
      <c r="I290" s="15"/>
      <c r="J290" s="15"/>
      <c r="K290" s="24"/>
      <c r="L290" s="10"/>
      <c r="M290" s="15"/>
      <c r="N290" s="16"/>
      <c r="O290" s="8"/>
    </row>
    <row r="291" spans="1:15" x14ac:dyDescent="0.2">
      <c r="A291" s="16"/>
      <c r="B291" s="10"/>
      <c r="C291" s="10"/>
      <c r="D291" s="16"/>
      <c r="E291" s="15"/>
      <c r="F291" s="10"/>
      <c r="G291" s="16"/>
      <c r="H291" s="15"/>
      <c r="I291" s="15"/>
      <c r="J291" s="15"/>
      <c r="K291" s="24"/>
      <c r="L291" s="10"/>
      <c r="M291" s="15"/>
      <c r="N291" s="16"/>
      <c r="O291" s="8"/>
    </row>
    <row r="292" spans="1:15" x14ac:dyDescent="0.2">
      <c r="A292" s="16"/>
      <c r="B292" s="10"/>
      <c r="C292" s="10"/>
      <c r="D292" s="16"/>
      <c r="E292" s="15"/>
      <c r="F292" s="10"/>
      <c r="G292" s="16"/>
      <c r="H292" s="15"/>
      <c r="I292" s="15"/>
      <c r="J292" s="15"/>
      <c r="K292" s="24"/>
      <c r="L292" s="10"/>
      <c r="M292" s="15"/>
      <c r="N292" s="16"/>
      <c r="O292" s="8"/>
    </row>
    <row r="293" spans="1:15" x14ac:dyDescent="0.2">
      <c r="A293" s="16"/>
      <c r="B293" s="10"/>
      <c r="C293" s="10"/>
      <c r="D293" s="16"/>
      <c r="E293" s="15"/>
      <c r="F293" s="10"/>
      <c r="G293" s="16"/>
      <c r="H293" s="15"/>
      <c r="I293" s="15"/>
      <c r="J293" s="15"/>
      <c r="K293" s="24"/>
      <c r="L293" s="10"/>
      <c r="M293" s="15"/>
      <c r="N293" s="16"/>
      <c r="O293" s="8"/>
    </row>
    <row r="294" spans="1:15" x14ac:dyDescent="0.2">
      <c r="A294" s="16"/>
      <c r="B294" s="10"/>
      <c r="C294" s="10"/>
      <c r="D294" s="16"/>
      <c r="E294" s="15"/>
      <c r="F294" s="10"/>
      <c r="G294" s="16"/>
      <c r="H294" s="15"/>
      <c r="I294" s="15"/>
      <c r="J294" s="15"/>
      <c r="K294" s="24"/>
      <c r="L294" s="10"/>
      <c r="M294" s="15"/>
      <c r="N294" s="16"/>
      <c r="O294" s="8"/>
    </row>
    <row r="295" spans="1:15" x14ac:dyDescent="0.2">
      <c r="A295" s="16"/>
      <c r="B295" s="10"/>
      <c r="C295" s="10"/>
      <c r="D295" s="16"/>
      <c r="E295" s="15"/>
      <c r="F295" s="10"/>
      <c r="G295" s="16"/>
      <c r="H295" s="15"/>
      <c r="I295" s="15"/>
      <c r="J295" s="15"/>
      <c r="K295" s="24"/>
      <c r="L295" s="10"/>
      <c r="M295" s="15"/>
      <c r="N295" s="16"/>
      <c r="O295" s="8"/>
    </row>
    <row r="296" spans="1:15" x14ac:dyDescent="0.2">
      <c r="A296" s="16"/>
      <c r="B296" s="10"/>
      <c r="C296" s="10"/>
      <c r="D296" s="16"/>
      <c r="E296" s="15"/>
      <c r="F296" s="10"/>
      <c r="G296" s="16"/>
      <c r="H296" s="15"/>
      <c r="I296" s="15"/>
      <c r="J296" s="15"/>
      <c r="K296" s="24"/>
      <c r="L296" s="10"/>
      <c r="M296" s="15"/>
      <c r="N296" s="16"/>
      <c r="O296" s="8"/>
    </row>
    <row r="297" spans="1:15" x14ac:dyDescent="0.2">
      <c r="A297" s="16"/>
      <c r="B297" s="10"/>
      <c r="C297" s="10"/>
      <c r="D297" s="16"/>
      <c r="E297" s="15"/>
      <c r="F297" s="10"/>
      <c r="G297" s="16"/>
      <c r="H297" s="15"/>
      <c r="I297" s="15"/>
      <c r="J297" s="15"/>
      <c r="K297" s="24"/>
      <c r="L297" s="10"/>
      <c r="M297" s="15"/>
      <c r="N297" s="16"/>
      <c r="O297" s="8"/>
    </row>
    <row r="298" spans="1:15" x14ac:dyDescent="0.2">
      <c r="A298" s="16"/>
      <c r="B298" s="10"/>
      <c r="C298" s="10"/>
      <c r="D298" s="16"/>
      <c r="E298" s="15"/>
      <c r="F298" s="10"/>
      <c r="G298" s="16"/>
      <c r="H298" s="15"/>
      <c r="I298" s="15"/>
      <c r="J298" s="15"/>
      <c r="K298" s="24"/>
      <c r="L298" s="10"/>
      <c r="M298" s="15"/>
      <c r="N298" s="16"/>
      <c r="O298" s="8"/>
    </row>
    <row r="299" spans="1:15" x14ac:dyDescent="0.2">
      <c r="A299" s="16"/>
      <c r="B299" s="10"/>
      <c r="C299" s="10"/>
      <c r="D299" s="16"/>
      <c r="E299" s="15"/>
      <c r="F299" s="10"/>
      <c r="G299" s="16"/>
      <c r="H299" s="15"/>
      <c r="I299" s="15"/>
      <c r="J299" s="15"/>
      <c r="K299" s="24"/>
      <c r="L299" s="10"/>
      <c r="M299" s="15"/>
      <c r="N299" s="16"/>
      <c r="O299" s="8"/>
    </row>
    <row r="300" spans="1:15" x14ac:dyDescent="0.2">
      <c r="A300" s="16"/>
      <c r="B300" s="10"/>
      <c r="C300" s="10"/>
      <c r="D300" s="16"/>
      <c r="E300" s="15"/>
      <c r="F300" s="10"/>
      <c r="G300" s="16"/>
      <c r="H300" s="15"/>
      <c r="I300" s="15"/>
      <c r="J300" s="15"/>
      <c r="K300" s="24"/>
      <c r="L300" s="10"/>
      <c r="M300" s="15"/>
      <c r="N300" s="16"/>
      <c r="O300" s="8"/>
    </row>
    <row r="301" spans="1:15" x14ac:dyDescent="0.2">
      <c r="A301" s="16"/>
      <c r="B301" s="10"/>
      <c r="C301" s="10"/>
      <c r="D301" s="16"/>
      <c r="E301" s="15"/>
      <c r="F301" s="10"/>
      <c r="G301" s="16"/>
      <c r="H301" s="15"/>
      <c r="I301" s="15"/>
      <c r="J301" s="15"/>
      <c r="K301" s="24"/>
      <c r="L301" s="10"/>
      <c r="M301" s="15"/>
      <c r="N301" s="16"/>
      <c r="O301" s="8"/>
    </row>
    <row r="302" spans="1:15" x14ac:dyDescent="0.2">
      <c r="A302" s="16"/>
      <c r="B302" s="10"/>
      <c r="C302" s="10"/>
      <c r="D302" s="16"/>
      <c r="E302" s="15"/>
      <c r="F302" s="10"/>
      <c r="G302" s="16"/>
      <c r="H302" s="15"/>
      <c r="I302" s="15"/>
      <c r="J302" s="15"/>
      <c r="K302" s="24"/>
      <c r="L302" s="10"/>
      <c r="M302" s="15"/>
      <c r="N302" s="16"/>
      <c r="O302" s="8"/>
    </row>
    <row r="303" spans="1:15" x14ac:dyDescent="0.2">
      <c r="A303" s="16"/>
      <c r="B303" s="10"/>
      <c r="C303" s="10"/>
      <c r="D303" s="16"/>
      <c r="E303" s="15"/>
      <c r="F303" s="10"/>
      <c r="G303" s="16"/>
      <c r="H303" s="15"/>
      <c r="I303" s="15"/>
      <c r="J303" s="15"/>
      <c r="K303" s="24"/>
      <c r="L303" s="10"/>
      <c r="M303" s="15"/>
      <c r="N303" s="16"/>
      <c r="O303" s="8"/>
    </row>
    <row r="304" spans="1:15" x14ac:dyDescent="0.2">
      <c r="A304" s="16"/>
      <c r="B304" s="10"/>
      <c r="C304" s="10"/>
      <c r="D304" s="16"/>
      <c r="E304" s="15"/>
      <c r="F304" s="10"/>
      <c r="G304" s="16"/>
      <c r="H304" s="15"/>
      <c r="I304" s="15"/>
      <c r="J304" s="15"/>
      <c r="K304" s="24"/>
      <c r="L304" s="10"/>
      <c r="M304" s="15"/>
      <c r="N304" s="16"/>
      <c r="O304" s="8"/>
    </row>
    <row r="305" spans="1:15" x14ac:dyDescent="0.2">
      <c r="A305" s="16"/>
      <c r="B305" s="10"/>
      <c r="C305" s="10"/>
      <c r="D305" s="16"/>
      <c r="E305" s="15"/>
      <c r="F305" s="10"/>
      <c r="G305" s="16"/>
      <c r="H305" s="15"/>
      <c r="I305" s="15"/>
      <c r="J305" s="15"/>
      <c r="K305" s="24"/>
      <c r="L305" s="10"/>
      <c r="M305" s="15"/>
      <c r="N305" s="16"/>
      <c r="O305" s="8"/>
    </row>
    <row r="306" spans="1:15" x14ac:dyDescent="0.2">
      <c r="A306" s="16"/>
      <c r="B306" s="10"/>
      <c r="C306" s="10"/>
      <c r="D306" s="16"/>
      <c r="E306" s="15"/>
      <c r="F306" s="10"/>
      <c r="G306" s="16"/>
      <c r="H306" s="15"/>
      <c r="I306" s="15"/>
      <c r="J306" s="15"/>
      <c r="K306" s="24"/>
      <c r="L306" s="10"/>
      <c r="M306" s="15"/>
      <c r="N306" s="16"/>
      <c r="O306" s="8"/>
    </row>
    <row r="307" spans="1:15" x14ac:dyDescent="0.2">
      <c r="A307" s="16"/>
      <c r="B307" s="10"/>
      <c r="C307" s="10"/>
      <c r="D307" s="16"/>
      <c r="E307" s="15"/>
      <c r="F307" s="10"/>
      <c r="G307" s="16"/>
      <c r="H307" s="15"/>
      <c r="I307" s="15"/>
      <c r="J307" s="15"/>
      <c r="K307" s="24"/>
      <c r="L307" s="10"/>
      <c r="M307" s="15"/>
      <c r="N307" s="16"/>
      <c r="O307" s="8"/>
    </row>
    <row r="308" spans="1:15" x14ac:dyDescent="0.2">
      <c r="A308" s="16"/>
      <c r="B308" s="10"/>
      <c r="C308" s="10"/>
      <c r="D308" s="16"/>
      <c r="E308" s="15"/>
      <c r="F308" s="10"/>
      <c r="G308" s="16"/>
      <c r="H308" s="15"/>
      <c r="I308" s="15"/>
      <c r="J308" s="15"/>
      <c r="K308" s="24"/>
      <c r="L308" s="10"/>
      <c r="M308" s="15"/>
      <c r="N308" s="16"/>
      <c r="O308" s="8"/>
    </row>
    <row r="309" spans="1:15" x14ac:dyDescent="0.2">
      <c r="A309" s="16"/>
      <c r="B309" s="10"/>
      <c r="C309" s="10"/>
      <c r="D309" s="16"/>
      <c r="E309" s="15"/>
      <c r="F309" s="10"/>
      <c r="G309" s="16"/>
      <c r="H309" s="15"/>
      <c r="I309" s="15"/>
      <c r="J309" s="15"/>
      <c r="K309" s="24"/>
      <c r="L309" s="17"/>
      <c r="M309" s="18"/>
      <c r="N309" s="19"/>
      <c r="O309" s="8"/>
    </row>
    <row r="310" spans="1:15" x14ac:dyDescent="0.2">
      <c r="A310" s="16"/>
      <c r="B310" s="10"/>
      <c r="C310" s="10"/>
      <c r="D310" s="16"/>
      <c r="E310" s="15"/>
      <c r="F310" s="10"/>
      <c r="G310" s="16"/>
      <c r="H310" s="15"/>
      <c r="I310" s="15"/>
      <c r="J310" s="15"/>
      <c r="K310" s="24"/>
      <c r="L310" s="10"/>
      <c r="M310" s="15"/>
      <c r="N310" s="16"/>
      <c r="O310" s="8"/>
    </row>
    <row r="311" spans="1:15" x14ac:dyDescent="0.2">
      <c r="A311" s="19"/>
      <c r="B311" s="10"/>
      <c r="C311" s="17"/>
      <c r="D311" s="16"/>
      <c r="E311" s="18"/>
      <c r="F311" s="17"/>
      <c r="G311" s="16"/>
      <c r="H311" s="15"/>
      <c r="I311" s="25"/>
      <c r="J311" s="15"/>
      <c r="K311" s="26"/>
      <c r="L311" s="10"/>
      <c r="M311" s="15"/>
      <c r="N311" s="16"/>
      <c r="O311" s="8"/>
    </row>
    <row r="312" spans="1:15" x14ac:dyDescent="0.2">
      <c r="A312" s="16"/>
      <c r="B312" s="10"/>
      <c r="C312" s="10"/>
      <c r="D312" s="16"/>
      <c r="E312" s="15"/>
      <c r="F312" s="10"/>
      <c r="G312" s="16"/>
      <c r="H312" s="15"/>
      <c r="I312" s="15"/>
      <c r="J312" s="15"/>
      <c r="K312" s="24"/>
      <c r="L312" s="10"/>
      <c r="M312" s="15"/>
      <c r="N312" s="16"/>
      <c r="O312" s="8"/>
    </row>
    <row r="313" spans="1:15" x14ac:dyDescent="0.2">
      <c r="A313" s="16"/>
      <c r="B313" s="10"/>
      <c r="C313" s="10"/>
      <c r="D313" s="16"/>
      <c r="E313" s="15"/>
      <c r="F313" s="10"/>
      <c r="G313" s="16"/>
      <c r="H313" s="15"/>
      <c r="I313" s="15"/>
      <c r="J313" s="15"/>
      <c r="K313" s="24"/>
      <c r="L313" s="10"/>
      <c r="M313" s="15"/>
      <c r="N313" s="16"/>
      <c r="O313" s="8"/>
    </row>
    <row r="314" spans="1:15" x14ac:dyDescent="0.2">
      <c r="A314" s="16"/>
      <c r="B314" s="10"/>
      <c r="C314" s="10"/>
      <c r="D314" s="16"/>
      <c r="E314" s="15"/>
      <c r="F314" s="10"/>
      <c r="G314" s="16"/>
      <c r="H314" s="15"/>
      <c r="I314" s="15"/>
      <c r="J314" s="15"/>
      <c r="K314" s="24"/>
      <c r="L314" s="10"/>
      <c r="M314" s="15"/>
      <c r="N314" s="16"/>
      <c r="O314" s="8"/>
    </row>
    <row r="315" spans="1:15" x14ac:dyDescent="0.2">
      <c r="A315" s="16"/>
      <c r="B315" s="10"/>
      <c r="C315" s="10"/>
      <c r="D315" s="16"/>
      <c r="E315" s="15"/>
      <c r="F315" s="10"/>
      <c r="G315" s="16"/>
      <c r="H315" s="15"/>
      <c r="I315" s="15"/>
      <c r="J315" s="15"/>
      <c r="K315" s="24"/>
      <c r="L315" s="10"/>
      <c r="M315" s="15"/>
      <c r="N315" s="16"/>
      <c r="O315" s="8"/>
    </row>
    <row r="316" spans="1:15" x14ac:dyDescent="0.2">
      <c r="A316" s="16"/>
      <c r="B316" s="10"/>
      <c r="C316" s="10"/>
      <c r="D316" s="16"/>
      <c r="E316" s="15"/>
      <c r="F316" s="10"/>
      <c r="G316" s="16"/>
      <c r="H316" s="15"/>
      <c r="I316" s="15"/>
      <c r="J316" s="15"/>
      <c r="K316" s="24"/>
      <c r="L316" s="10"/>
      <c r="M316" s="15"/>
      <c r="N316" s="16"/>
      <c r="O316" s="8"/>
    </row>
    <row r="317" spans="1:15" x14ac:dyDescent="0.2">
      <c r="A317" s="16"/>
      <c r="B317" s="10"/>
      <c r="C317" s="10"/>
      <c r="D317" s="16"/>
      <c r="E317" s="15"/>
      <c r="F317" s="10"/>
      <c r="G317" s="16"/>
      <c r="H317" s="15"/>
      <c r="I317" s="15"/>
      <c r="J317" s="15"/>
      <c r="K317" s="24"/>
      <c r="L317" s="10"/>
      <c r="M317" s="15"/>
      <c r="N317" s="16"/>
      <c r="O317" s="8"/>
    </row>
    <row r="318" spans="1:15" x14ac:dyDescent="0.2">
      <c r="A318" s="16"/>
      <c r="B318" s="10"/>
      <c r="C318" s="10"/>
      <c r="D318" s="16"/>
      <c r="E318" s="15"/>
      <c r="F318" s="10"/>
      <c r="G318" s="16"/>
      <c r="H318" s="15"/>
      <c r="I318" s="15"/>
      <c r="J318" s="15"/>
      <c r="K318" s="24"/>
      <c r="L318" s="10"/>
      <c r="M318" s="15"/>
      <c r="N318" s="16"/>
      <c r="O318" s="8"/>
    </row>
    <row r="319" spans="1:15" x14ac:dyDescent="0.2">
      <c r="A319" s="16"/>
      <c r="B319" s="10"/>
      <c r="C319" s="10"/>
      <c r="D319" s="16"/>
      <c r="E319" s="15"/>
      <c r="F319" s="10"/>
      <c r="G319" s="16"/>
      <c r="H319" s="15"/>
      <c r="I319" s="15"/>
      <c r="J319" s="15"/>
      <c r="K319" s="24"/>
      <c r="L319" s="17"/>
      <c r="M319" s="18"/>
      <c r="N319" s="19"/>
      <c r="O319" s="8"/>
    </row>
    <row r="320" spans="1:15" x14ac:dyDescent="0.2">
      <c r="A320" s="16"/>
      <c r="B320" s="10"/>
      <c r="C320" s="10"/>
      <c r="D320" s="16"/>
      <c r="E320" s="15"/>
      <c r="F320" s="10"/>
      <c r="G320" s="16"/>
      <c r="H320" s="15"/>
      <c r="I320" s="15"/>
      <c r="J320" s="15"/>
      <c r="K320" s="24"/>
      <c r="L320" s="17"/>
      <c r="M320" s="18"/>
      <c r="N320" s="19"/>
      <c r="O320" s="8"/>
    </row>
    <row r="321" spans="1:15" x14ac:dyDescent="0.2">
      <c r="A321" s="19"/>
      <c r="B321" s="10"/>
      <c r="C321" s="17"/>
      <c r="D321" s="16"/>
      <c r="E321" s="18"/>
      <c r="F321" s="17"/>
      <c r="G321" s="16"/>
      <c r="H321" s="15"/>
      <c r="I321" s="15"/>
      <c r="J321" s="15"/>
      <c r="K321" s="26"/>
      <c r="L321" s="17"/>
      <c r="M321" s="18"/>
      <c r="N321" s="19"/>
      <c r="O321" s="8"/>
    </row>
    <row r="322" spans="1:15" x14ac:dyDescent="0.2">
      <c r="A322" s="19"/>
      <c r="B322" s="10"/>
      <c r="C322" s="17"/>
      <c r="D322" s="16"/>
      <c r="E322" s="18"/>
      <c r="F322" s="17"/>
      <c r="G322" s="16"/>
      <c r="H322" s="15"/>
      <c r="I322" s="15"/>
      <c r="J322" s="15"/>
      <c r="K322" s="26"/>
      <c r="L322" s="17"/>
      <c r="M322" s="18"/>
      <c r="N322" s="19"/>
      <c r="O322" s="8"/>
    </row>
    <row r="323" spans="1:15" x14ac:dyDescent="0.2">
      <c r="A323" s="19"/>
      <c r="B323" s="10"/>
      <c r="C323" s="17"/>
      <c r="D323" s="16"/>
      <c r="E323" s="18"/>
      <c r="F323" s="17"/>
      <c r="G323" s="16"/>
      <c r="H323" s="15"/>
      <c r="I323" s="15"/>
      <c r="J323" s="15"/>
      <c r="K323" s="26"/>
      <c r="L323" s="17"/>
      <c r="M323" s="18"/>
      <c r="N323" s="19"/>
      <c r="O323" s="8"/>
    </row>
    <row r="324" spans="1:15" x14ac:dyDescent="0.2">
      <c r="A324" s="19"/>
      <c r="B324" s="10"/>
      <c r="C324" s="17"/>
      <c r="D324" s="16"/>
      <c r="E324" s="18"/>
      <c r="F324" s="17"/>
      <c r="G324" s="16"/>
      <c r="H324" s="15"/>
      <c r="I324" s="15"/>
      <c r="J324" s="15"/>
      <c r="K324" s="26"/>
      <c r="L324" s="10"/>
      <c r="M324" s="15"/>
      <c r="N324" s="16"/>
      <c r="O324" s="8"/>
    </row>
    <row r="325" spans="1:15" x14ac:dyDescent="0.2">
      <c r="A325" s="19"/>
      <c r="B325" s="10"/>
      <c r="C325" s="17"/>
      <c r="D325" s="16"/>
      <c r="E325" s="18"/>
      <c r="F325" s="17"/>
      <c r="G325" s="16"/>
      <c r="H325" s="15"/>
      <c r="I325" s="15"/>
      <c r="J325" s="15"/>
      <c r="K325" s="26"/>
      <c r="L325" s="10"/>
      <c r="M325" s="18"/>
      <c r="N325" s="19"/>
      <c r="O325" s="8"/>
    </row>
    <row r="326" spans="1:15" x14ac:dyDescent="0.2">
      <c r="A326" s="19"/>
      <c r="B326" s="10"/>
      <c r="C326" s="17"/>
      <c r="D326" s="16"/>
      <c r="E326" s="18"/>
      <c r="F326" s="17"/>
      <c r="G326" s="16"/>
      <c r="H326" s="15"/>
      <c r="I326" s="15"/>
      <c r="J326" s="15"/>
      <c r="K326" s="24"/>
      <c r="L326" s="10"/>
      <c r="M326" s="15"/>
      <c r="N326" s="16"/>
      <c r="O326" s="8"/>
    </row>
    <row r="327" spans="1:15" x14ac:dyDescent="0.2">
      <c r="A327" s="19"/>
      <c r="B327" s="10"/>
      <c r="C327" s="17"/>
      <c r="D327" s="16"/>
      <c r="E327" s="18"/>
      <c r="F327" s="17"/>
      <c r="G327" s="16"/>
      <c r="H327" s="15"/>
      <c r="I327" s="15"/>
      <c r="J327" s="15"/>
      <c r="K327" s="26"/>
      <c r="L327" s="10"/>
      <c r="M327" s="15"/>
      <c r="N327" s="16"/>
      <c r="O327" s="8"/>
    </row>
    <row r="328" spans="1:15" x14ac:dyDescent="0.2">
      <c r="A328" s="16"/>
      <c r="B328" s="10"/>
      <c r="C328" s="10"/>
      <c r="D328" s="16"/>
      <c r="E328" s="15"/>
      <c r="F328" s="10"/>
      <c r="G328" s="16"/>
      <c r="H328" s="15"/>
      <c r="I328" s="15"/>
      <c r="J328" s="15"/>
      <c r="K328" s="24"/>
      <c r="L328" s="10"/>
      <c r="M328" s="15"/>
      <c r="N328" s="16"/>
      <c r="O328" s="8"/>
    </row>
    <row r="329" spans="1:15" x14ac:dyDescent="0.2">
      <c r="A329" s="16"/>
      <c r="B329" s="10"/>
      <c r="C329" s="10"/>
      <c r="D329" s="16"/>
      <c r="E329" s="15"/>
      <c r="F329" s="10"/>
      <c r="G329" s="16"/>
      <c r="H329" s="15"/>
      <c r="I329" s="15"/>
      <c r="J329" s="15"/>
      <c r="K329" s="24"/>
      <c r="L329" s="10"/>
      <c r="M329" s="15"/>
      <c r="N329" s="16"/>
      <c r="O329" s="8"/>
    </row>
    <row r="330" spans="1:15" x14ac:dyDescent="0.2">
      <c r="A330" s="16"/>
      <c r="B330" s="10"/>
      <c r="C330" s="10"/>
      <c r="D330" s="16"/>
      <c r="E330" s="15"/>
      <c r="F330" s="10"/>
      <c r="G330" s="16"/>
      <c r="H330" s="15"/>
      <c r="I330" s="15"/>
      <c r="J330" s="15"/>
      <c r="K330" s="24"/>
      <c r="L330" s="10"/>
      <c r="M330" s="15"/>
      <c r="N330" s="16"/>
      <c r="O330" s="8"/>
    </row>
    <row r="331" spans="1:15" x14ac:dyDescent="0.2">
      <c r="A331" s="16"/>
      <c r="B331" s="10"/>
      <c r="C331" s="10"/>
      <c r="D331" s="16"/>
      <c r="E331" s="15"/>
      <c r="F331" s="10"/>
      <c r="G331" s="16"/>
      <c r="H331" s="15"/>
      <c r="I331" s="15"/>
      <c r="J331" s="15"/>
      <c r="K331" s="24"/>
      <c r="L331" s="10"/>
      <c r="M331" s="15"/>
      <c r="N331" s="16"/>
      <c r="O331" s="8"/>
    </row>
    <row r="332" spans="1:15" x14ac:dyDescent="0.2">
      <c r="A332" s="16"/>
      <c r="B332" s="10"/>
      <c r="C332" s="10"/>
      <c r="D332" s="16"/>
      <c r="E332" s="15"/>
      <c r="F332" s="10"/>
      <c r="G332" s="16"/>
      <c r="H332" s="15"/>
      <c r="I332" s="15"/>
      <c r="J332" s="15"/>
      <c r="K332" s="24"/>
      <c r="L332" s="10"/>
      <c r="M332" s="15"/>
      <c r="N332" s="16"/>
      <c r="O332" s="7"/>
    </row>
    <row r="333" spans="1:15" x14ac:dyDescent="0.2">
      <c r="A333" s="16"/>
      <c r="B333" s="10"/>
      <c r="C333" s="10"/>
      <c r="D333" s="16"/>
      <c r="E333" s="15"/>
      <c r="F333" s="10"/>
      <c r="G333" s="16"/>
      <c r="H333" s="15"/>
      <c r="I333" s="15"/>
      <c r="J333" s="15"/>
      <c r="K333" s="24"/>
      <c r="L333" s="10"/>
      <c r="M333" s="15"/>
      <c r="N333" s="16"/>
      <c r="O333" s="7"/>
    </row>
    <row r="334" spans="1:15" x14ac:dyDescent="0.2">
      <c r="A334" s="16"/>
      <c r="B334" s="10"/>
      <c r="C334" s="10"/>
      <c r="D334" s="16"/>
      <c r="E334" s="15"/>
      <c r="F334" s="10"/>
      <c r="G334" s="16"/>
      <c r="H334" s="15"/>
      <c r="I334" s="15"/>
      <c r="J334" s="15"/>
      <c r="K334" s="24"/>
      <c r="L334" s="10"/>
      <c r="M334" s="15"/>
      <c r="N334" s="16"/>
      <c r="O334" s="7"/>
    </row>
    <row r="335" spans="1:15" x14ac:dyDescent="0.2">
      <c r="A335" s="16"/>
      <c r="B335" s="10"/>
      <c r="C335" s="10"/>
      <c r="D335" s="16"/>
      <c r="E335" s="15"/>
      <c r="F335" s="10"/>
      <c r="G335" s="16"/>
      <c r="H335" s="15"/>
      <c r="I335" s="15"/>
      <c r="J335" s="15"/>
      <c r="K335" s="24"/>
      <c r="L335" s="10"/>
      <c r="M335" s="15"/>
      <c r="N335" s="16"/>
      <c r="O335" s="7"/>
    </row>
    <row r="336" spans="1:15" x14ac:dyDescent="0.2">
      <c r="A336" s="16"/>
      <c r="B336" s="10"/>
      <c r="C336" s="10"/>
      <c r="D336" s="16"/>
      <c r="E336" s="15"/>
      <c r="F336" s="10"/>
      <c r="G336" s="16"/>
      <c r="H336" s="15"/>
      <c r="I336" s="15"/>
      <c r="J336" s="15"/>
      <c r="K336" s="24"/>
      <c r="L336" s="10"/>
      <c r="M336" s="15"/>
      <c r="N336" s="16"/>
      <c r="O336" s="7"/>
    </row>
    <row r="337" spans="1:15" x14ac:dyDescent="0.2">
      <c r="A337" s="16"/>
      <c r="B337" s="10"/>
      <c r="C337" s="10"/>
      <c r="D337" s="16"/>
      <c r="E337" s="15"/>
      <c r="F337" s="10"/>
      <c r="G337" s="16"/>
      <c r="H337" s="15"/>
      <c r="I337" s="15"/>
      <c r="J337" s="15"/>
      <c r="K337" s="24"/>
      <c r="L337" s="15"/>
      <c r="M337" s="15"/>
      <c r="N337" s="15"/>
      <c r="O337" s="7"/>
    </row>
    <row r="338" spans="1:15" x14ac:dyDescent="0.2">
      <c r="A338" s="16"/>
      <c r="B338" s="10"/>
      <c r="C338" s="10"/>
      <c r="D338" s="10"/>
      <c r="E338" s="15"/>
      <c r="F338" s="10"/>
      <c r="G338" s="10"/>
      <c r="H338" s="15"/>
      <c r="I338" s="15"/>
      <c r="J338" s="15"/>
      <c r="K338" s="24"/>
    </row>
    <row r="339" spans="1:1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</sheetData>
  <mergeCells count="11">
    <mergeCell ref="A271:K271"/>
    <mergeCell ref="A176:K176"/>
    <mergeCell ref="A207:K207"/>
    <mergeCell ref="A225:K225"/>
    <mergeCell ref="A240:K240"/>
    <mergeCell ref="A258:K258"/>
    <mergeCell ref="A1:K1"/>
    <mergeCell ref="A3:K3"/>
    <mergeCell ref="A62:K62"/>
    <mergeCell ref="A112:K112"/>
    <mergeCell ref="A150:K15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9"/>
  <sheetViews>
    <sheetView workbookViewId="0">
      <selection activeCell="T30" sqref="T30"/>
    </sheetView>
  </sheetViews>
  <sheetFormatPr defaultColWidth="8.5703125" defaultRowHeight="15" x14ac:dyDescent="0.25"/>
  <cols>
    <col min="2" max="2" width="3.140625" bestFit="1" customWidth="1"/>
    <col min="3" max="3" width="22.7109375" bestFit="1" customWidth="1"/>
    <col min="4" max="4" width="7.7109375" bestFit="1" customWidth="1"/>
    <col min="5" max="5" width="7.140625" bestFit="1" customWidth="1"/>
    <col min="6" max="6" width="5.5703125" bestFit="1" customWidth="1"/>
  </cols>
  <sheetData>
    <row r="1" spans="1:6" ht="26.25" x14ac:dyDescent="0.4">
      <c r="A1" s="37" t="s">
        <v>1219</v>
      </c>
    </row>
    <row r="3" spans="1:6" ht="18.75" x14ac:dyDescent="0.3">
      <c r="A3" s="121" t="s">
        <v>1220</v>
      </c>
      <c r="B3" s="121"/>
      <c r="C3" s="121"/>
      <c r="D3" s="121"/>
      <c r="E3" s="121"/>
      <c r="F3" s="121"/>
    </row>
    <row r="4" spans="1:6" x14ac:dyDescent="0.25">
      <c r="A4" s="33">
        <v>53</v>
      </c>
      <c r="B4" s="34" t="s">
        <v>452</v>
      </c>
      <c r="C4" s="35" t="s">
        <v>405</v>
      </c>
      <c r="D4" s="34" t="s">
        <v>152</v>
      </c>
      <c r="E4" s="36" t="s">
        <v>211</v>
      </c>
      <c r="F4" s="34" t="s">
        <v>448</v>
      </c>
    </row>
    <row r="5" spans="1:6" x14ac:dyDescent="0.25">
      <c r="A5" s="33">
        <v>53</v>
      </c>
      <c r="B5" s="34" t="s">
        <v>452</v>
      </c>
      <c r="C5" s="35" t="s">
        <v>242</v>
      </c>
      <c r="D5" s="34" t="s">
        <v>157</v>
      </c>
      <c r="E5" s="36" t="s">
        <v>392</v>
      </c>
      <c r="F5" s="34" t="s">
        <v>448</v>
      </c>
    </row>
    <row r="6" spans="1:6" x14ac:dyDescent="0.25">
      <c r="A6" s="33">
        <v>55</v>
      </c>
      <c r="B6" s="34" t="s">
        <v>452</v>
      </c>
      <c r="C6" s="35" t="s">
        <v>611</v>
      </c>
      <c r="D6" s="34" t="s">
        <v>152</v>
      </c>
      <c r="E6" s="36" t="s">
        <v>239</v>
      </c>
      <c r="F6" s="34" t="s">
        <v>448</v>
      </c>
    </row>
    <row r="7" spans="1:6" x14ac:dyDescent="0.25">
      <c r="A7" s="33">
        <v>56</v>
      </c>
      <c r="B7" s="34" t="s">
        <v>452</v>
      </c>
      <c r="C7" s="35" t="s">
        <v>172</v>
      </c>
      <c r="D7" s="34" t="s">
        <v>152</v>
      </c>
      <c r="E7" s="36" t="s">
        <v>233</v>
      </c>
      <c r="F7" s="34" t="s">
        <v>448</v>
      </c>
    </row>
    <row r="8" spans="1:6" x14ac:dyDescent="0.25">
      <c r="A8" s="33">
        <v>57</v>
      </c>
      <c r="B8" s="34" t="s">
        <v>452</v>
      </c>
      <c r="C8" s="35" t="s">
        <v>156</v>
      </c>
      <c r="D8" s="34" t="s">
        <v>157</v>
      </c>
      <c r="E8" s="36" t="s">
        <v>647</v>
      </c>
      <c r="F8" s="34" t="s">
        <v>448</v>
      </c>
    </row>
    <row r="9" spans="1:6" x14ac:dyDescent="0.25">
      <c r="A9" s="33">
        <v>58</v>
      </c>
      <c r="B9" s="34" t="s">
        <v>452</v>
      </c>
      <c r="C9" s="35" t="s">
        <v>176</v>
      </c>
      <c r="D9" s="34" t="s">
        <v>157</v>
      </c>
      <c r="E9" s="36" t="s">
        <v>771</v>
      </c>
      <c r="F9" s="34" t="s">
        <v>448</v>
      </c>
    </row>
    <row r="10" spans="1:6" x14ac:dyDescent="0.25">
      <c r="A10" s="33">
        <v>58</v>
      </c>
      <c r="B10" s="34" t="s">
        <v>452</v>
      </c>
      <c r="C10" s="35" t="s">
        <v>624</v>
      </c>
      <c r="D10" s="34" t="s">
        <v>157</v>
      </c>
      <c r="E10" s="36" t="s">
        <v>454</v>
      </c>
      <c r="F10" s="34" t="s">
        <v>448</v>
      </c>
    </row>
    <row r="13" spans="1:6" ht="18.75" x14ac:dyDescent="0.25">
      <c r="A13" s="120" t="s">
        <v>1191</v>
      </c>
      <c r="B13" s="120"/>
      <c r="C13" s="120"/>
      <c r="D13" s="120"/>
      <c r="E13" s="120"/>
      <c r="F13" s="120"/>
    </row>
    <row r="14" spans="1:6" x14ac:dyDescent="0.25">
      <c r="A14" s="33" t="s">
        <v>720</v>
      </c>
      <c r="B14" s="34" t="s">
        <v>452</v>
      </c>
      <c r="C14" s="35" t="s">
        <v>172</v>
      </c>
      <c r="D14" s="34" t="s">
        <v>152</v>
      </c>
      <c r="E14" s="36" t="s">
        <v>317</v>
      </c>
      <c r="F14" s="34" t="s">
        <v>446</v>
      </c>
    </row>
    <row r="15" spans="1:6" x14ac:dyDescent="0.25">
      <c r="A15" s="33" t="s">
        <v>721</v>
      </c>
      <c r="B15" s="34" t="s">
        <v>452</v>
      </c>
      <c r="C15" s="35" t="s">
        <v>706</v>
      </c>
      <c r="D15" s="34" t="s">
        <v>152</v>
      </c>
      <c r="E15" s="36" t="s">
        <v>707</v>
      </c>
      <c r="F15" s="34" t="s">
        <v>447</v>
      </c>
    </row>
    <row r="16" spans="1:6" x14ac:dyDescent="0.25">
      <c r="A16" s="33" t="s">
        <v>722</v>
      </c>
      <c r="B16" s="34" t="s">
        <v>452</v>
      </c>
      <c r="C16" s="35" t="s">
        <v>670</v>
      </c>
      <c r="D16" s="34" t="s">
        <v>152</v>
      </c>
      <c r="E16" s="36" t="s">
        <v>312</v>
      </c>
      <c r="F16" s="34" t="s">
        <v>447</v>
      </c>
    </row>
    <row r="17" spans="1:6" x14ac:dyDescent="0.25">
      <c r="A17" s="33" t="s">
        <v>723</v>
      </c>
      <c r="B17" s="34" t="s">
        <v>452</v>
      </c>
      <c r="C17" s="35" t="s">
        <v>273</v>
      </c>
      <c r="D17" s="34" t="s">
        <v>157</v>
      </c>
      <c r="E17" s="36" t="s">
        <v>408</v>
      </c>
      <c r="F17" s="34" t="s">
        <v>450</v>
      </c>
    </row>
    <row r="18" spans="1:6" x14ac:dyDescent="0.25">
      <c r="A18" s="33">
        <v>273</v>
      </c>
      <c r="B18" s="34" t="s">
        <v>452</v>
      </c>
      <c r="C18" s="35" t="s">
        <v>611</v>
      </c>
      <c r="D18" s="34" t="s">
        <v>157</v>
      </c>
      <c r="E18" s="36" t="s">
        <v>440</v>
      </c>
      <c r="F18" s="34" t="s">
        <v>446</v>
      </c>
    </row>
    <row r="19" spans="1:6" x14ac:dyDescent="0.25">
      <c r="A19" s="33" t="s">
        <v>724</v>
      </c>
      <c r="B19" s="34" t="s">
        <v>452</v>
      </c>
      <c r="C19" s="35" t="s">
        <v>670</v>
      </c>
      <c r="D19" s="34" t="s">
        <v>152</v>
      </c>
      <c r="E19" s="36" t="s">
        <v>308</v>
      </c>
      <c r="F19" s="34" t="s">
        <v>447</v>
      </c>
    </row>
    <row r="20" spans="1:6" x14ac:dyDescent="0.25">
      <c r="A20" s="33" t="s">
        <v>725</v>
      </c>
      <c r="B20" s="34" t="s">
        <v>452</v>
      </c>
      <c r="C20" s="35" t="s">
        <v>170</v>
      </c>
      <c r="D20" s="34" t="s">
        <v>152</v>
      </c>
      <c r="E20" s="36" t="s">
        <v>212</v>
      </c>
      <c r="F20" s="34" t="s">
        <v>446</v>
      </c>
    </row>
    <row r="21" spans="1:6" x14ac:dyDescent="0.25">
      <c r="A21" s="33">
        <v>267</v>
      </c>
      <c r="B21" s="34" t="s">
        <v>452</v>
      </c>
      <c r="C21" s="35" t="s">
        <v>257</v>
      </c>
      <c r="D21" s="34" t="s">
        <v>157</v>
      </c>
      <c r="E21" s="36" t="s">
        <v>415</v>
      </c>
      <c r="F21" s="34" t="s">
        <v>447</v>
      </c>
    </row>
    <row r="22" spans="1:6" x14ac:dyDescent="0.25">
      <c r="A22" s="33" t="s">
        <v>726</v>
      </c>
      <c r="B22" s="34" t="s">
        <v>452</v>
      </c>
      <c r="C22" s="35" t="s">
        <v>663</v>
      </c>
      <c r="D22" s="34" t="s">
        <v>152</v>
      </c>
      <c r="E22" s="36" t="s">
        <v>185</v>
      </c>
      <c r="F22" s="34" t="s">
        <v>447</v>
      </c>
    </row>
    <row r="23" spans="1:6" x14ac:dyDescent="0.25">
      <c r="A23" s="33" t="s">
        <v>719</v>
      </c>
      <c r="B23" s="34" t="s">
        <v>452</v>
      </c>
      <c r="C23" s="35" t="s">
        <v>179</v>
      </c>
      <c r="D23" s="34" t="s">
        <v>157</v>
      </c>
      <c r="E23" s="36" t="s">
        <v>289</v>
      </c>
      <c r="F23" s="34" t="s">
        <v>447</v>
      </c>
    </row>
    <row r="24" spans="1:6" x14ac:dyDescent="0.25">
      <c r="A24" s="33" t="s">
        <v>727</v>
      </c>
      <c r="B24" s="34" t="s">
        <v>452</v>
      </c>
      <c r="C24" s="35" t="s">
        <v>663</v>
      </c>
      <c r="D24" s="34" t="s">
        <v>152</v>
      </c>
      <c r="E24" s="36" t="s">
        <v>664</v>
      </c>
      <c r="F24" s="34" t="s">
        <v>447</v>
      </c>
    </row>
    <row r="25" spans="1:6" x14ac:dyDescent="0.25">
      <c r="A25" s="33" t="s">
        <v>728</v>
      </c>
      <c r="B25" s="34" t="s">
        <v>452</v>
      </c>
      <c r="C25" s="35" t="s">
        <v>242</v>
      </c>
      <c r="D25" s="34" t="s">
        <v>152</v>
      </c>
      <c r="E25" s="36" t="s">
        <v>729</v>
      </c>
      <c r="F25" s="34" t="s">
        <v>447</v>
      </c>
    </row>
    <row r="26" spans="1:6" x14ac:dyDescent="0.25">
      <c r="A26" s="33" t="s">
        <v>730</v>
      </c>
      <c r="B26" s="34" t="s">
        <v>452</v>
      </c>
      <c r="C26" s="35" t="s">
        <v>201</v>
      </c>
      <c r="D26" s="34" t="s">
        <v>157</v>
      </c>
      <c r="E26" s="36" t="s">
        <v>260</v>
      </c>
      <c r="F26" s="34" t="s">
        <v>446</v>
      </c>
    </row>
    <row r="27" spans="1:6" x14ac:dyDescent="0.25">
      <c r="A27" s="33" t="s">
        <v>731</v>
      </c>
      <c r="B27" s="34" t="s">
        <v>452</v>
      </c>
      <c r="C27" s="35" t="s">
        <v>291</v>
      </c>
      <c r="D27" s="34" t="s">
        <v>157</v>
      </c>
      <c r="E27" s="36" t="s">
        <v>292</v>
      </c>
      <c r="F27" s="34" t="s">
        <v>447</v>
      </c>
    </row>
    <row r="28" spans="1:6" x14ac:dyDescent="0.25">
      <c r="A28" s="33" t="s">
        <v>732</v>
      </c>
      <c r="B28" s="34" t="s">
        <v>452</v>
      </c>
      <c r="C28" s="35" t="s">
        <v>203</v>
      </c>
      <c r="D28" s="34" t="s">
        <v>157</v>
      </c>
      <c r="E28" s="36" t="s">
        <v>334</v>
      </c>
      <c r="F28" s="34" t="s">
        <v>447</v>
      </c>
    </row>
    <row r="29" spans="1:6" x14ac:dyDescent="0.25">
      <c r="A29" s="33" t="s">
        <v>733</v>
      </c>
      <c r="B29" s="34" t="s">
        <v>452</v>
      </c>
      <c r="C29" s="35" t="s">
        <v>242</v>
      </c>
      <c r="D29" s="34" t="s">
        <v>157</v>
      </c>
      <c r="E29" s="36" t="s">
        <v>693</v>
      </c>
      <c r="F29" s="34" t="s">
        <v>447</v>
      </c>
    </row>
    <row r="30" spans="1:6" x14ac:dyDescent="0.25">
      <c r="A30" s="33" t="s">
        <v>734</v>
      </c>
      <c r="B30" s="34" t="s">
        <v>452</v>
      </c>
      <c r="C30" s="35" t="s">
        <v>223</v>
      </c>
      <c r="D30" s="34" t="s">
        <v>152</v>
      </c>
      <c r="E30" s="36" t="s">
        <v>226</v>
      </c>
      <c r="F30" s="34" t="s">
        <v>446</v>
      </c>
    </row>
    <row r="31" spans="1:6" x14ac:dyDescent="0.25">
      <c r="A31" s="33" t="s">
        <v>735</v>
      </c>
      <c r="B31" s="34" t="s">
        <v>452</v>
      </c>
      <c r="C31" s="35" t="s">
        <v>198</v>
      </c>
      <c r="D31" s="34" t="s">
        <v>157</v>
      </c>
      <c r="E31" s="36" t="s">
        <v>403</v>
      </c>
      <c r="F31" s="34" t="s">
        <v>447</v>
      </c>
    </row>
    <row r="32" spans="1:6" x14ac:dyDescent="0.25">
      <c r="A32" s="33" t="s">
        <v>736</v>
      </c>
      <c r="B32" s="34" t="s">
        <v>452</v>
      </c>
      <c r="C32" s="35" t="s">
        <v>198</v>
      </c>
      <c r="D32" s="34" t="s">
        <v>152</v>
      </c>
      <c r="E32" s="36" t="s">
        <v>215</v>
      </c>
      <c r="F32" s="34" t="s">
        <v>448</v>
      </c>
    </row>
    <row r="33" spans="1:6" x14ac:dyDescent="0.25">
      <c r="A33" s="33">
        <v>235</v>
      </c>
      <c r="B33" s="34" t="s">
        <v>452</v>
      </c>
      <c r="C33" s="35" t="s">
        <v>188</v>
      </c>
      <c r="D33" s="34" t="s">
        <v>157</v>
      </c>
      <c r="E33" s="36" t="s">
        <v>372</v>
      </c>
      <c r="F33" s="34" t="s">
        <v>446</v>
      </c>
    </row>
    <row r="34" spans="1:6" x14ac:dyDescent="0.25">
      <c r="A34" s="33" t="s">
        <v>737</v>
      </c>
      <c r="B34" s="34" t="s">
        <v>452</v>
      </c>
      <c r="C34" s="35" t="s">
        <v>738</v>
      </c>
      <c r="D34" s="34" t="s">
        <v>157</v>
      </c>
      <c r="E34" s="36" t="s">
        <v>323</v>
      </c>
      <c r="F34" s="34" t="s">
        <v>446</v>
      </c>
    </row>
    <row r="35" spans="1:6" x14ac:dyDescent="0.25">
      <c r="A35" s="33" t="s">
        <v>739</v>
      </c>
      <c r="B35" s="34" t="s">
        <v>452</v>
      </c>
      <c r="C35" s="35" t="s">
        <v>624</v>
      </c>
      <c r="D35" s="34" t="s">
        <v>157</v>
      </c>
      <c r="E35" s="36" t="s">
        <v>285</v>
      </c>
      <c r="F35" s="34" t="s">
        <v>447</v>
      </c>
    </row>
    <row r="36" spans="1:6" x14ac:dyDescent="0.25">
      <c r="A36" s="33" t="s">
        <v>740</v>
      </c>
      <c r="B36" s="34" t="s">
        <v>452</v>
      </c>
      <c r="C36" s="35" t="s">
        <v>257</v>
      </c>
      <c r="D36" s="34" t="s">
        <v>152</v>
      </c>
      <c r="E36" s="36" t="s">
        <v>286</v>
      </c>
      <c r="F36" s="34" t="s">
        <v>446</v>
      </c>
    </row>
    <row r="37" spans="1:6" x14ac:dyDescent="0.25">
      <c r="A37" s="33" t="s">
        <v>741</v>
      </c>
      <c r="B37" s="34" t="s">
        <v>452</v>
      </c>
      <c r="C37" s="35" t="s">
        <v>198</v>
      </c>
      <c r="D37" s="34" t="s">
        <v>152</v>
      </c>
      <c r="E37" s="36" t="s">
        <v>742</v>
      </c>
      <c r="F37" s="34" t="s">
        <v>446</v>
      </c>
    </row>
    <row r="38" spans="1:6" x14ac:dyDescent="0.25">
      <c r="A38" s="33" t="s">
        <v>743</v>
      </c>
      <c r="B38" s="34" t="s">
        <v>452</v>
      </c>
      <c r="C38" s="35" t="s">
        <v>624</v>
      </c>
      <c r="D38" s="34" t="s">
        <v>152</v>
      </c>
      <c r="E38" s="36" t="s">
        <v>744</v>
      </c>
      <c r="F38" s="34" t="s">
        <v>447</v>
      </c>
    </row>
    <row r="39" spans="1:6" x14ac:dyDescent="0.25">
      <c r="A39" s="33" t="s">
        <v>745</v>
      </c>
      <c r="B39" s="34" t="s">
        <v>452</v>
      </c>
      <c r="C39" s="35" t="s">
        <v>198</v>
      </c>
      <c r="D39" s="34" t="s">
        <v>152</v>
      </c>
      <c r="E39" s="36" t="s">
        <v>690</v>
      </c>
      <c r="F39" s="34" t="s">
        <v>447</v>
      </c>
    </row>
    <row r="40" spans="1:6" x14ac:dyDescent="0.25">
      <c r="A40" s="33" t="s">
        <v>746</v>
      </c>
      <c r="B40" s="34" t="s">
        <v>452</v>
      </c>
      <c r="C40" s="35" t="s">
        <v>221</v>
      </c>
      <c r="D40" s="34" t="s">
        <v>157</v>
      </c>
      <c r="E40" s="36" t="s">
        <v>284</v>
      </c>
      <c r="F40" s="34" t="s">
        <v>447</v>
      </c>
    </row>
    <row r="41" spans="1:6" x14ac:dyDescent="0.25">
      <c r="A41" s="33">
        <v>225</v>
      </c>
      <c r="B41" s="34" t="s">
        <v>452</v>
      </c>
      <c r="C41" s="35" t="s">
        <v>624</v>
      </c>
      <c r="D41" s="34" t="s">
        <v>152</v>
      </c>
      <c r="E41" s="36" t="s">
        <v>261</v>
      </c>
      <c r="F41" s="34" t="s">
        <v>446</v>
      </c>
    </row>
    <row r="42" spans="1:6" x14ac:dyDescent="0.25">
      <c r="A42" s="33" t="s">
        <v>449</v>
      </c>
      <c r="B42" s="34" t="s">
        <v>452</v>
      </c>
      <c r="C42" s="35" t="s">
        <v>738</v>
      </c>
      <c r="D42" s="34" t="s">
        <v>157</v>
      </c>
      <c r="E42" s="36" t="s">
        <v>192</v>
      </c>
      <c r="F42" s="34" t="s">
        <v>447</v>
      </c>
    </row>
    <row r="43" spans="1:6" x14ac:dyDescent="0.25">
      <c r="A43" s="33" t="s">
        <v>747</v>
      </c>
      <c r="B43" s="34" t="s">
        <v>452</v>
      </c>
      <c r="C43" s="35" t="s">
        <v>158</v>
      </c>
      <c r="D43" s="34" t="s">
        <v>152</v>
      </c>
      <c r="E43" s="36" t="s">
        <v>189</v>
      </c>
      <c r="F43" s="34" t="s">
        <v>446</v>
      </c>
    </row>
    <row r="44" spans="1:6" x14ac:dyDescent="0.25">
      <c r="A44" s="33" t="s">
        <v>748</v>
      </c>
      <c r="B44" s="34" t="s">
        <v>452</v>
      </c>
      <c r="C44" s="35" t="s">
        <v>656</v>
      </c>
      <c r="D44" s="34" t="s">
        <v>152</v>
      </c>
      <c r="E44" s="36" t="s">
        <v>193</v>
      </c>
      <c r="F44" s="34" t="s">
        <v>446</v>
      </c>
    </row>
    <row r="45" spans="1:6" x14ac:dyDescent="0.25">
      <c r="A45" s="33" t="s">
        <v>749</v>
      </c>
      <c r="B45" s="34" t="s">
        <v>452</v>
      </c>
      <c r="C45" s="35" t="s">
        <v>656</v>
      </c>
      <c r="D45" s="34" t="s">
        <v>157</v>
      </c>
      <c r="E45" s="36" t="s">
        <v>196</v>
      </c>
      <c r="F45" s="34" t="s">
        <v>450</v>
      </c>
    </row>
    <row r="46" spans="1:6" x14ac:dyDescent="0.25">
      <c r="A46" s="33" t="s">
        <v>750</v>
      </c>
      <c r="B46" s="34" t="s">
        <v>452</v>
      </c>
      <c r="C46" s="35" t="s">
        <v>611</v>
      </c>
      <c r="D46" s="34" t="s">
        <v>157</v>
      </c>
      <c r="E46" s="36" t="s">
        <v>326</v>
      </c>
      <c r="F46" s="34" t="s">
        <v>446</v>
      </c>
    </row>
    <row r="47" spans="1:6" x14ac:dyDescent="0.25">
      <c r="A47" s="33" t="s">
        <v>751</v>
      </c>
      <c r="B47" s="34" t="s">
        <v>452</v>
      </c>
      <c r="C47" s="35" t="s">
        <v>273</v>
      </c>
      <c r="D47" s="34" t="s">
        <v>152</v>
      </c>
      <c r="E47" s="36" t="s">
        <v>678</v>
      </c>
      <c r="F47" s="34" t="s">
        <v>446</v>
      </c>
    </row>
    <row r="48" spans="1:6" x14ac:dyDescent="0.25">
      <c r="A48" s="33" t="s">
        <v>752</v>
      </c>
      <c r="B48" s="34" t="s">
        <v>452</v>
      </c>
      <c r="C48" s="35" t="s">
        <v>255</v>
      </c>
      <c r="D48" s="34" t="s">
        <v>157</v>
      </c>
      <c r="E48" s="36" t="s">
        <v>357</v>
      </c>
      <c r="F48" s="34" t="s">
        <v>446</v>
      </c>
    </row>
    <row r="49" spans="1:6" x14ac:dyDescent="0.25">
      <c r="A49" s="33" t="s">
        <v>455</v>
      </c>
      <c r="B49" s="34" t="s">
        <v>452</v>
      </c>
      <c r="C49" s="35" t="s">
        <v>188</v>
      </c>
      <c r="D49" s="34" t="s">
        <v>152</v>
      </c>
      <c r="E49" s="36" t="s">
        <v>271</v>
      </c>
      <c r="F49" s="34" t="s">
        <v>447</v>
      </c>
    </row>
    <row r="50" spans="1:6" x14ac:dyDescent="0.25">
      <c r="A50" s="33" t="s">
        <v>753</v>
      </c>
      <c r="B50" s="34" t="s">
        <v>452</v>
      </c>
      <c r="C50" s="35" t="s">
        <v>257</v>
      </c>
      <c r="D50" s="34" t="s">
        <v>152</v>
      </c>
      <c r="E50" s="36" t="s">
        <v>205</v>
      </c>
      <c r="F50" s="34" t="s">
        <v>447</v>
      </c>
    </row>
    <row r="51" spans="1:6" x14ac:dyDescent="0.25">
      <c r="A51" s="33" t="s">
        <v>754</v>
      </c>
      <c r="B51" s="34" t="s">
        <v>452</v>
      </c>
      <c r="C51" s="35" t="s">
        <v>174</v>
      </c>
      <c r="D51" s="34" t="s">
        <v>152</v>
      </c>
      <c r="E51" s="36" t="s">
        <v>352</v>
      </c>
      <c r="F51" s="34" t="s">
        <v>447</v>
      </c>
    </row>
    <row r="52" spans="1:6" x14ac:dyDescent="0.25">
      <c r="A52" s="33" t="s">
        <v>755</v>
      </c>
      <c r="B52" s="34" t="s">
        <v>452</v>
      </c>
      <c r="C52" s="35" t="s">
        <v>170</v>
      </c>
      <c r="D52" s="34" t="s">
        <v>157</v>
      </c>
      <c r="E52" s="36" t="s">
        <v>171</v>
      </c>
      <c r="F52" s="34" t="s">
        <v>447</v>
      </c>
    </row>
    <row r="53" spans="1:6" x14ac:dyDescent="0.25">
      <c r="A53" s="33" t="s">
        <v>756</v>
      </c>
      <c r="B53" s="34" t="s">
        <v>452</v>
      </c>
      <c r="C53" s="35" t="s">
        <v>162</v>
      </c>
      <c r="D53" s="34" t="s">
        <v>152</v>
      </c>
      <c r="E53" s="36" t="s">
        <v>320</v>
      </c>
      <c r="F53" s="34" t="s">
        <v>446</v>
      </c>
    </row>
    <row r="54" spans="1:6" x14ac:dyDescent="0.25">
      <c r="A54" s="33" t="s">
        <v>757</v>
      </c>
      <c r="B54" s="34" t="s">
        <v>452</v>
      </c>
      <c r="C54" s="35" t="s">
        <v>167</v>
      </c>
      <c r="D54" s="34" t="s">
        <v>152</v>
      </c>
      <c r="E54" s="36" t="s">
        <v>250</v>
      </c>
      <c r="F54" s="34" t="s">
        <v>447</v>
      </c>
    </row>
    <row r="55" spans="1:6" x14ac:dyDescent="0.25">
      <c r="A55" s="33" t="s">
        <v>758</v>
      </c>
      <c r="B55" s="34" t="s">
        <v>452</v>
      </c>
      <c r="C55" s="35" t="s">
        <v>223</v>
      </c>
      <c r="D55" s="34" t="s">
        <v>157</v>
      </c>
      <c r="E55" s="36" t="s">
        <v>425</v>
      </c>
      <c r="F55" s="34" t="s">
        <v>447</v>
      </c>
    </row>
    <row r="56" spans="1:6" x14ac:dyDescent="0.25">
      <c r="A56" s="33" t="s">
        <v>457</v>
      </c>
      <c r="B56" s="34" t="s">
        <v>452</v>
      </c>
      <c r="C56" s="35" t="s">
        <v>273</v>
      </c>
      <c r="D56" s="34" t="s">
        <v>157</v>
      </c>
      <c r="E56" s="36" t="s">
        <v>429</v>
      </c>
      <c r="F56" s="34" t="s">
        <v>447</v>
      </c>
    </row>
    <row r="57" spans="1:6" x14ac:dyDescent="0.25">
      <c r="A57" s="33" t="s">
        <v>457</v>
      </c>
      <c r="B57" s="34" t="s">
        <v>452</v>
      </c>
      <c r="C57" s="35" t="s">
        <v>275</v>
      </c>
      <c r="D57" s="34" t="s">
        <v>157</v>
      </c>
      <c r="E57" s="36" t="s">
        <v>325</v>
      </c>
      <c r="F57" s="34" t="s">
        <v>446</v>
      </c>
    </row>
    <row r="58" spans="1:6" x14ac:dyDescent="0.25">
      <c r="A58" s="33" t="s">
        <v>457</v>
      </c>
      <c r="B58" s="34" t="s">
        <v>452</v>
      </c>
      <c r="C58" s="35" t="s">
        <v>663</v>
      </c>
      <c r="D58" s="34" t="s">
        <v>157</v>
      </c>
      <c r="E58" s="36" t="s">
        <v>183</v>
      </c>
      <c r="F58" s="34" t="s">
        <v>447</v>
      </c>
    </row>
    <row r="59" spans="1:6" x14ac:dyDescent="0.25">
      <c r="A59" s="33" t="s">
        <v>457</v>
      </c>
      <c r="B59" s="34" t="s">
        <v>452</v>
      </c>
      <c r="C59" s="35" t="s">
        <v>624</v>
      </c>
      <c r="D59" s="34" t="s">
        <v>152</v>
      </c>
      <c r="E59" s="36" t="s">
        <v>464</v>
      </c>
      <c r="F59" s="34" t="s">
        <v>447</v>
      </c>
    </row>
    <row r="60" spans="1:6" x14ac:dyDescent="0.25">
      <c r="A60" s="33">
        <v>210</v>
      </c>
      <c r="B60" s="34" t="s">
        <v>452</v>
      </c>
      <c r="C60" s="35" t="s">
        <v>198</v>
      </c>
      <c r="D60" s="34" t="s">
        <v>152</v>
      </c>
      <c r="E60" s="36" t="s">
        <v>295</v>
      </c>
      <c r="F60" s="34" t="s">
        <v>448</v>
      </c>
    </row>
    <row r="61" spans="1:6" x14ac:dyDescent="0.25">
      <c r="A61" s="33" t="s">
        <v>759</v>
      </c>
      <c r="B61" s="34" t="s">
        <v>452</v>
      </c>
      <c r="C61" s="35" t="s">
        <v>656</v>
      </c>
      <c r="D61" s="34" t="s">
        <v>152</v>
      </c>
      <c r="E61" s="36" t="s">
        <v>364</v>
      </c>
      <c r="F61" s="34" t="s">
        <v>447</v>
      </c>
    </row>
    <row r="62" spans="1:6" x14ac:dyDescent="0.25">
      <c r="A62" s="33" t="s">
        <v>760</v>
      </c>
      <c r="B62" s="34" t="s">
        <v>452</v>
      </c>
      <c r="C62" s="35" t="s">
        <v>242</v>
      </c>
      <c r="D62" s="34" t="s">
        <v>152</v>
      </c>
      <c r="E62" s="36" t="s">
        <v>251</v>
      </c>
      <c r="F62" s="34" t="s">
        <v>446</v>
      </c>
    </row>
    <row r="63" spans="1:6" x14ac:dyDescent="0.25">
      <c r="A63" s="33">
        <v>207</v>
      </c>
      <c r="B63" s="34" t="s">
        <v>452</v>
      </c>
      <c r="C63" s="35" t="s">
        <v>179</v>
      </c>
      <c r="D63" s="34" t="s">
        <v>152</v>
      </c>
      <c r="E63" s="36" t="s">
        <v>657</v>
      </c>
      <c r="F63" s="34" t="s">
        <v>446</v>
      </c>
    </row>
    <row r="64" spans="1:6" x14ac:dyDescent="0.25">
      <c r="A64" s="33" t="s">
        <v>761</v>
      </c>
      <c r="B64" s="34" t="s">
        <v>452</v>
      </c>
      <c r="C64" s="35" t="s">
        <v>252</v>
      </c>
      <c r="D64" s="34" t="s">
        <v>157</v>
      </c>
      <c r="E64" s="36" t="s">
        <v>684</v>
      </c>
      <c r="F64" s="34" t="s">
        <v>447</v>
      </c>
    </row>
    <row r="65" spans="1:6" x14ac:dyDescent="0.25">
      <c r="A65" s="33" t="s">
        <v>762</v>
      </c>
      <c r="B65" s="34" t="s">
        <v>452</v>
      </c>
      <c r="C65" s="35" t="s">
        <v>257</v>
      </c>
      <c r="D65" s="34" t="s">
        <v>152</v>
      </c>
      <c r="E65" s="36" t="s">
        <v>213</v>
      </c>
      <c r="F65" s="34" t="s">
        <v>446</v>
      </c>
    </row>
    <row r="66" spans="1:6" x14ac:dyDescent="0.25">
      <c r="A66" s="33" t="s">
        <v>763</v>
      </c>
      <c r="B66" s="34" t="s">
        <v>452</v>
      </c>
      <c r="C66" s="35" t="s">
        <v>267</v>
      </c>
      <c r="D66" s="34" t="s">
        <v>157</v>
      </c>
      <c r="E66" s="36" t="s">
        <v>764</v>
      </c>
      <c r="F66" s="34" t="s">
        <v>447</v>
      </c>
    </row>
    <row r="67" spans="1:6" x14ac:dyDescent="0.25">
      <c r="A67" s="33" t="s">
        <v>765</v>
      </c>
      <c r="B67" s="34" t="s">
        <v>452</v>
      </c>
      <c r="C67" s="35" t="s">
        <v>210</v>
      </c>
      <c r="D67" s="34" t="s">
        <v>152</v>
      </c>
      <c r="E67" s="36" t="s">
        <v>220</v>
      </c>
      <c r="F67" s="34" t="s">
        <v>447</v>
      </c>
    </row>
    <row r="68" spans="1:6" x14ac:dyDescent="0.25">
      <c r="A68" s="33" t="s">
        <v>766</v>
      </c>
      <c r="B68" s="34" t="s">
        <v>452</v>
      </c>
      <c r="C68" s="35" t="s">
        <v>242</v>
      </c>
      <c r="D68" s="34" t="s">
        <v>157</v>
      </c>
      <c r="E68" s="36" t="s">
        <v>202</v>
      </c>
      <c r="F68" s="34" t="s">
        <v>447</v>
      </c>
    </row>
    <row r="69" spans="1:6" x14ac:dyDescent="0.25">
      <c r="A69" s="33" t="s">
        <v>767</v>
      </c>
      <c r="B69" s="34" t="s">
        <v>452</v>
      </c>
      <c r="C69" s="35" t="s">
        <v>198</v>
      </c>
      <c r="D69" s="34" t="s">
        <v>152</v>
      </c>
      <c r="E69" s="36" t="s">
        <v>434</v>
      </c>
      <c r="F69" s="34" t="s">
        <v>447</v>
      </c>
    </row>
  </sheetData>
  <mergeCells count="2">
    <mergeCell ref="A13:F13"/>
    <mergeCell ref="A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8"/>
  <sheetViews>
    <sheetView workbookViewId="0">
      <selection sqref="A1:C1"/>
    </sheetView>
  </sheetViews>
  <sheetFormatPr defaultRowHeight="15" x14ac:dyDescent="0.25"/>
  <cols>
    <col min="1" max="1" width="18.7109375" bestFit="1" customWidth="1"/>
    <col min="2" max="2" width="14" bestFit="1" customWidth="1"/>
    <col min="3" max="3" width="17" bestFit="1" customWidth="1"/>
    <col min="4" max="4" width="16" bestFit="1" customWidth="1"/>
  </cols>
  <sheetData>
    <row r="1" spans="1:4" ht="26.25" x14ac:dyDescent="0.4">
      <c r="A1" s="122" t="s">
        <v>715</v>
      </c>
      <c r="B1" s="122"/>
      <c r="C1" s="122"/>
      <c r="D1" s="5"/>
    </row>
    <row r="2" spans="1:4" x14ac:dyDescent="0.25">
      <c r="A2" s="3"/>
      <c r="B2" s="3"/>
      <c r="C2" s="3"/>
      <c r="D2" s="3"/>
    </row>
    <row r="3" spans="1:4" x14ac:dyDescent="0.25">
      <c r="A3" s="3" t="s">
        <v>465</v>
      </c>
      <c r="B3" s="3" t="s">
        <v>516</v>
      </c>
      <c r="C3" s="3" t="s">
        <v>569</v>
      </c>
    </row>
    <row r="4" spans="1:4" x14ac:dyDescent="0.25">
      <c r="A4" s="3" t="s">
        <v>466</v>
      </c>
      <c r="B4" s="3" t="s">
        <v>68</v>
      </c>
      <c r="C4" s="3" t="s">
        <v>107</v>
      </c>
    </row>
    <row r="5" spans="1:4" x14ac:dyDescent="0.25">
      <c r="A5" s="3" t="s">
        <v>4</v>
      </c>
      <c r="B5" s="3" t="s">
        <v>69</v>
      </c>
      <c r="C5" s="3"/>
    </row>
    <row r="6" spans="1:4" x14ac:dyDescent="0.25">
      <c r="A6" s="3" t="s">
        <v>7</v>
      </c>
      <c r="B6" s="3" t="s">
        <v>517</v>
      </c>
      <c r="C6" s="3" t="s">
        <v>570</v>
      </c>
    </row>
    <row r="7" spans="1:4" x14ac:dyDescent="0.25">
      <c r="A7" s="3" t="s">
        <v>9</v>
      </c>
      <c r="B7" s="3" t="s">
        <v>518</v>
      </c>
      <c r="C7" s="3" t="s">
        <v>108</v>
      </c>
    </row>
    <row r="8" spans="1:4" x14ac:dyDescent="0.25">
      <c r="A8" s="3" t="s">
        <v>11</v>
      </c>
      <c r="B8" s="3" t="s">
        <v>519</v>
      </c>
      <c r="C8" s="3" t="s">
        <v>109</v>
      </c>
    </row>
    <row r="9" spans="1:4" x14ac:dyDescent="0.25">
      <c r="A9" s="3"/>
      <c r="B9" s="3" t="s">
        <v>520</v>
      </c>
      <c r="C9" s="3" t="s">
        <v>571</v>
      </c>
    </row>
    <row r="10" spans="1:4" x14ac:dyDescent="0.25">
      <c r="A10" s="3"/>
      <c r="B10" s="3" t="s">
        <v>521</v>
      </c>
      <c r="C10" s="3" t="s">
        <v>110</v>
      </c>
    </row>
    <row r="11" spans="1:4" x14ac:dyDescent="0.25">
      <c r="A11" s="3" t="s">
        <v>467</v>
      </c>
      <c r="B11" s="3" t="s">
        <v>70</v>
      </c>
      <c r="C11" s="3" t="s">
        <v>573</v>
      </c>
    </row>
    <row r="12" spans="1:4" x14ac:dyDescent="0.25">
      <c r="A12" s="3" t="s">
        <v>468</v>
      </c>
      <c r="B12" s="3" t="s">
        <v>72</v>
      </c>
      <c r="C12" s="3" t="s">
        <v>113</v>
      </c>
    </row>
    <row r="13" spans="1:4" x14ac:dyDescent="0.25">
      <c r="A13" s="3" t="s">
        <v>13</v>
      </c>
      <c r="B13" s="3" t="s">
        <v>522</v>
      </c>
      <c r="C13" s="3" t="s">
        <v>115</v>
      </c>
    </row>
    <row r="14" spans="1:4" x14ac:dyDescent="0.25">
      <c r="A14" s="3" t="s">
        <v>469</v>
      </c>
      <c r="B14" s="3" t="s">
        <v>74</v>
      </c>
      <c r="C14" s="3" t="s">
        <v>114</v>
      </c>
    </row>
    <row r="15" spans="1:4" x14ac:dyDescent="0.25">
      <c r="A15" s="3" t="s">
        <v>470</v>
      </c>
      <c r="B15" s="3" t="s">
        <v>76</v>
      </c>
      <c r="C15" s="3" t="s">
        <v>574</v>
      </c>
    </row>
    <row r="16" spans="1:4" x14ac:dyDescent="0.25">
      <c r="A16" s="3" t="s">
        <v>14</v>
      </c>
      <c r="B16" s="3" t="s">
        <v>523</v>
      </c>
      <c r="C16" s="3" t="s">
        <v>575</v>
      </c>
    </row>
    <row r="17" spans="1:3" x14ac:dyDescent="0.25">
      <c r="A17" s="3" t="s">
        <v>471</v>
      </c>
      <c r="B17" s="3" t="s">
        <v>524</v>
      </c>
      <c r="C17" s="3" t="s">
        <v>576</v>
      </c>
    </row>
    <row r="18" spans="1:3" x14ac:dyDescent="0.25">
      <c r="A18" s="3" t="s">
        <v>472</v>
      </c>
      <c r="B18" s="3" t="s">
        <v>77</v>
      </c>
      <c r="C18" s="3" t="s">
        <v>577</v>
      </c>
    </row>
    <row r="19" spans="1:3" x14ac:dyDescent="0.25">
      <c r="A19" s="3" t="s">
        <v>473</v>
      </c>
      <c r="B19" s="3" t="s">
        <v>78</v>
      </c>
      <c r="C19" s="3" t="s">
        <v>578</v>
      </c>
    </row>
    <row r="20" spans="1:3" x14ac:dyDescent="0.25">
      <c r="A20" s="3" t="s">
        <v>474</v>
      </c>
      <c r="B20" s="3" t="s">
        <v>80</v>
      </c>
      <c r="C20" s="3" t="s">
        <v>579</v>
      </c>
    </row>
    <row r="21" spans="1:3" x14ac:dyDescent="0.25">
      <c r="A21" s="3" t="s">
        <v>475</v>
      </c>
      <c r="B21" s="3" t="s">
        <v>525</v>
      </c>
      <c r="C21" s="3" t="s">
        <v>120</v>
      </c>
    </row>
    <row r="22" spans="1:3" x14ac:dyDescent="0.25">
      <c r="A22" s="3" t="s">
        <v>19</v>
      </c>
      <c r="B22" s="3" t="s">
        <v>81</v>
      </c>
      <c r="C22" s="3" t="s">
        <v>121</v>
      </c>
    </row>
    <row r="23" spans="1:3" x14ac:dyDescent="0.25">
      <c r="A23" s="3" t="s">
        <v>477</v>
      </c>
      <c r="B23" s="3" t="s">
        <v>82</v>
      </c>
      <c r="C23" s="3" t="s">
        <v>580</v>
      </c>
    </row>
    <row r="24" spans="1:3" x14ac:dyDescent="0.25">
      <c r="A24" s="3" t="s">
        <v>478</v>
      </c>
      <c r="B24" s="3" t="s">
        <v>527</v>
      </c>
      <c r="C24" s="3" t="s">
        <v>581</v>
      </c>
    </row>
    <row r="25" spans="1:3" x14ac:dyDescent="0.25">
      <c r="A25" s="3" t="s">
        <v>479</v>
      </c>
      <c r="B25" s="3" t="s">
        <v>83</v>
      </c>
      <c r="C25" s="3" t="s">
        <v>122</v>
      </c>
    </row>
    <row r="26" spans="1:3" x14ac:dyDescent="0.25">
      <c r="A26" s="3" t="s">
        <v>23</v>
      </c>
      <c r="B26" s="3" t="s">
        <v>87</v>
      </c>
      <c r="C26" s="3" t="s">
        <v>582</v>
      </c>
    </row>
    <row r="27" spans="1:3" x14ac:dyDescent="0.25">
      <c r="A27" s="3"/>
      <c r="B27" s="3"/>
      <c r="C27" s="3" t="s">
        <v>583</v>
      </c>
    </row>
    <row r="28" spans="1:3" x14ac:dyDescent="0.25">
      <c r="A28" s="3" t="s">
        <v>24</v>
      </c>
      <c r="B28" s="3" t="s">
        <v>528</v>
      </c>
      <c r="C28" s="3" t="s">
        <v>123</v>
      </c>
    </row>
    <row r="29" spans="1:3" x14ac:dyDescent="0.25">
      <c r="A29" s="3" t="s">
        <v>480</v>
      </c>
      <c r="B29" s="3"/>
      <c r="C29" s="3" t="s">
        <v>584</v>
      </c>
    </row>
    <row r="30" spans="1:3" x14ac:dyDescent="0.25">
      <c r="A30" s="3" t="s">
        <v>481</v>
      </c>
      <c r="B30" s="3" t="s">
        <v>530</v>
      </c>
      <c r="C30" s="3" t="s">
        <v>124</v>
      </c>
    </row>
    <row r="31" spans="1:3" x14ac:dyDescent="0.25">
      <c r="A31" s="3" t="s">
        <v>482</v>
      </c>
      <c r="B31" s="3" t="s">
        <v>529</v>
      </c>
      <c r="C31" s="3" t="s">
        <v>125</v>
      </c>
    </row>
    <row r="32" spans="1:3" x14ac:dyDescent="0.25">
      <c r="A32" s="3" t="s">
        <v>25</v>
      </c>
      <c r="B32" s="3"/>
      <c r="C32" s="3"/>
    </row>
    <row r="33" spans="1:3" x14ac:dyDescent="0.25">
      <c r="A33" s="3" t="s">
        <v>26</v>
      </c>
      <c r="B33" s="3" t="s">
        <v>531</v>
      </c>
      <c r="C33" s="3" t="s">
        <v>126</v>
      </c>
    </row>
    <row r="34" spans="1:3" x14ac:dyDescent="0.25">
      <c r="A34" s="3" t="s">
        <v>29</v>
      </c>
      <c r="B34" s="3" t="s">
        <v>532</v>
      </c>
      <c r="C34" s="3" t="s">
        <v>585</v>
      </c>
    </row>
    <row r="35" spans="1:3" x14ac:dyDescent="0.25">
      <c r="A35" s="3" t="s">
        <v>484</v>
      </c>
      <c r="B35" s="3" t="s">
        <v>533</v>
      </c>
      <c r="C35" s="3" t="s">
        <v>127</v>
      </c>
    </row>
    <row r="36" spans="1:3" x14ac:dyDescent="0.25">
      <c r="A36" s="3" t="s">
        <v>485</v>
      </c>
      <c r="B36" s="3" t="s">
        <v>534</v>
      </c>
      <c r="C36" s="3" t="s">
        <v>128</v>
      </c>
    </row>
    <row r="37" spans="1:3" x14ac:dyDescent="0.25">
      <c r="A37" s="3" t="s">
        <v>486</v>
      </c>
      <c r="B37" s="3" t="s">
        <v>535</v>
      </c>
      <c r="C37" s="3" t="s">
        <v>586</v>
      </c>
    </row>
    <row r="38" spans="1:3" x14ac:dyDescent="0.25">
      <c r="A38" s="3" t="s">
        <v>32</v>
      </c>
      <c r="B38" s="3" t="s">
        <v>536</v>
      </c>
      <c r="C38" s="3"/>
    </row>
    <row r="39" spans="1:3" x14ac:dyDescent="0.25">
      <c r="A39" s="3" t="s">
        <v>36</v>
      </c>
      <c r="B39" s="3"/>
      <c r="C39" s="3" t="s">
        <v>588</v>
      </c>
    </row>
    <row r="40" spans="1:3" x14ac:dyDescent="0.25">
      <c r="A40" s="3" t="s">
        <v>40</v>
      </c>
      <c r="B40" s="3" t="s">
        <v>90</v>
      </c>
      <c r="C40" s="3" t="s">
        <v>589</v>
      </c>
    </row>
    <row r="41" spans="1:3" x14ac:dyDescent="0.25">
      <c r="A41" s="3" t="s">
        <v>41</v>
      </c>
      <c r="B41" s="3" t="s">
        <v>538</v>
      </c>
      <c r="C41" s="3" t="s">
        <v>590</v>
      </c>
    </row>
    <row r="42" spans="1:3" x14ac:dyDescent="0.25">
      <c r="A42" s="3" t="s">
        <v>45</v>
      </c>
      <c r="B42" s="3" t="s">
        <v>539</v>
      </c>
      <c r="C42" s="3" t="s">
        <v>591</v>
      </c>
    </row>
    <row r="43" spans="1:3" x14ac:dyDescent="0.25">
      <c r="A43" s="3" t="s">
        <v>487</v>
      </c>
      <c r="B43" s="3" t="s">
        <v>540</v>
      </c>
      <c r="C43" s="3" t="s">
        <v>592</v>
      </c>
    </row>
    <row r="44" spans="1:3" x14ac:dyDescent="0.25">
      <c r="A44" s="3" t="s">
        <v>47</v>
      </c>
      <c r="B44" s="3" t="s">
        <v>541</v>
      </c>
      <c r="C44" s="3" t="s">
        <v>593</v>
      </c>
    </row>
    <row r="45" spans="1:3" x14ac:dyDescent="0.25">
      <c r="A45" s="3" t="s">
        <v>489</v>
      </c>
      <c r="B45" s="3" t="s">
        <v>542</v>
      </c>
      <c r="C45" s="3" t="s">
        <v>594</v>
      </c>
    </row>
    <row r="46" spans="1:3" x14ac:dyDescent="0.25">
      <c r="A46" s="3" t="s">
        <v>48</v>
      </c>
      <c r="B46" s="3" t="s">
        <v>543</v>
      </c>
      <c r="C46" s="3" t="s">
        <v>595</v>
      </c>
    </row>
    <row r="47" spans="1:3" x14ac:dyDescent="0.25">
      <c r="A47" s="3" t="s">
        <v>490</v>
      </c>
      <c r="B47" s="3" t="s">
        <v>91</v>
      </c>
      <c r="C47" s="3" t="s">
        <v>596</v>
      </c>
    </row>
    <row r="48" spans="1:3" x14ac:dyDescent="0.25">
      <c r="A48" s="3" t="s">
        <v>491</v>
      </c>
      <c r="B48" s="3" t="s">
        <v>544</v>
      </c>
      <c r="C48" s="3" t="s">
        <v>597</v>
      </c>
    </row>
    <row r="49" spans="1:3" x14ac:dyDescent="0.25">
      <c r="A49" s="3" t="s">
        <v>49</v>
      </c>
      <c r="B49" s="3" t="s">
        <v>545</v>
      </c>
      <c r="C49" s="3" t="s">
        <v>129</v>
      </c>
    </row>
    <row r="50" spans="1:3" x14ac:dyDescent="0.25">
      <c r="A50" s="3" t="s">
        <v>50</v>
      </c>
      <c r="B50" s="3" t="s">
        <v>546</v>
      </c>
      <c r="C50" s="3" t="s">
        <v>131</v>
      </c>
    </row>
    <row r="51" spans="1:3" x14ac:dyDescent="0.25">
      <c r="A51" s="3" t="s">
        <v>52</v>
      </c>
      <c r="B51" s="3" t="s">
        <v>547</v>
      </c>
      <c r="C51" s="3"/>
    </row>
    <row r="52" spans="1:3" x14ac:dyDescent="0.25">
      <c r="A52" s="3" t="s">
        <v>443</v>
      </c>
      <c r="B52" s="3" t="s">
        <v>548</v>
      </c>
      <c r="C52" s="3" t="s">
        <v>598</v>
      </c>
    </row>
    <row r="53" spans="1:3" x14ac:dyDescent="0.25">
      <c r="A53" s="3" t="s">
        <v>53</v>
      </c>
      <c r="B53" s="3" t="s">
        <v>549</v>
      </c>
      <c r="C53" s="3" t="s">
        <v>133</v>
      </c>
    </row>
    <row r="54" spans="1:3" x14ac:dyDescent="0.25">
      <c r="A54" s="3" t="s">
        <v>494</v>
      </c>
      <c r="B54" s="3"/>
      <c r="C54" s="3" t="s">
        <v>599</v>
      </c>
    </row>
    <row r="55" spans="1:3" x14ac:dyDescent="0.25">
      <c r="A55" s="3" t="s">
        <v>495</v>
      </c>
      <c r="B55" s="3" t="s">
        <v>552</v>
      </c>
      <c r="C55" s="3" t="s">
        <v>134</v>
      </c>
    </row>
    <row r="56" spans="1:3" x14ac:dyDescent="0.25">
      <c r="A56" s="3" t="s">
        <v>496</v>
      </c>
      <c r="B56" s="3" t="s">
        <v>550</v>
      </c>
      <c r="C56" s="3" t="s">
        <v>600</v>
      </c>
    </row>
    <row r="57" spans="1:3" x14ac:dyDescent="0.25">
      <c r="A57" s="3" t="s">
        <v>497</v>
      </c>
      <c r="B57" s="3" t="s">
        <v>551</v>
      </c>
      <c r="C57" s="3" t="s">
        <v>601</v>
      </c>
    </row>
    <row r="58" spans="1:3" x14ac:dyDescent="0.25">
      <c r="A58" s="3" t="s">
        <v>55</v>
      </c>
      <c r="B58" s="3" t="s">
        <v>94</v>
      </c>
      <c r="C58" s="3" t="s">
        <v>602</v>
      </c>
    </row>
    <row r="59" spans="1:3" x14ac:dyDescent="0.25">
      <c r="A59" s="3"/>
      <c r="B59" s="3" t="s">
        <v>96</v>
      </c>
      <c r="C59" s="3" t="s">
        <v>135</v>
      </c>
    </row>
    <row r="60" spans="1:3" x14ac:dyDescent="0.25">
      <c r="A60" s="3" t="s">
        <v>498</v>
      </c>
      <c r="B60" s="3" t="s">
        <v>553</v>
      </c>
      <c r="C60" s="3" t="s">
        <v>136</v>
      </c>
    </row>
    <row r="61" spans="1:3" x14ac:dyDescent="0.25">
      <c r="A61" s="3" t="s">
        <v>499</v>
      </c>
      <c r="B61" s="3" t="s">
        <v>554</v>
      </c>
      <c r="C61" s="3" t="s">
        <v>138</v>
      </c>
    </row>
    <row r="62" spans="1:3" x14ac:dyDescent="0.25">
      <c r="A62" s="3" t="s">
        <v>500</v>
      </c>
      <c r="B62" s="3" t="s">
        <v>556</v>
      </c>
      <c r="C62" s="3" t="s">
        <v>603</v>
      </c>
    </row>
    <row r="63" spans="1:3" x14ac:dyDescent="0.25">
      <c r="A63" s="3" t="s">
        <v>56</v>
      </c>
      <c r="B63" s="3" t="s">
        <v>98</v>
      </c>
      <c r="C63" s="3"/>
    </row>
    <row r="64" spans="1:3" x14ac:dyDescent="0.25">
      <c r="A64" s="3" t="s">
        <v>501</v>
      </c>
      <c r="B64" s="3" t="s">
        <v>75</v>
      </c>
      <c r="C64" s="3" t="s">
        <v>604</v>
      </c>
    </row>
    <row r="65" spans="1:3" x14ac:dyDescent="0.25">
      <c r="A65" s="3" t="s">
        <v>444</v>
      </c>
      <c r="B65" s="3" t="s">
        <v>100</v>
      </c>
      <c r="C65" s="3"/>
    </row>
    <row r="66" spans="1:3" x14ac:dyDescent="0.25">
      <c r="A66" s="3" t="s">
        <v>57</v>
      </c>
      <c r="B66" s="3" t="s">
        <v>101</v>
      </c>
      <c r="C66" s="3" t="s">
        <v>605</v>
      </c>
    </row>
    <row r="67" spans="1:3" x14ac:dyDescent="0.25">
      <c r="A67" s="3"/>
      <c r="B67" s="3" t="s">
        <v>102</v>
      </c>
      <c r="C67" s="3" t="s">
        <v>140</v>
      </c>
    </row>
    <row r="68" spans="1:3" x14ac:dyDescent="0.25">
      <c r="A68" s="3" t="s">
        <v>503</v>
      </c>
      <c r="B68" s="3" t="s">
        <v>557</v>
      </c>
      <c r="C68" s="3" t="s">
        <v>142</v>
      </c>
    </row>
    <row r="69" spans="1:3" x14ac:dyDescent="0.25">
      <c r="A69" s="3" t="s">
        <v>504</v>
      </c>
      <c r="B69" s="3" t="s">
        <v>558</v>
      </c>
      <c r="C69" s="3" t="s">
        <v>143</v>
      </c>
    </row>
    <row r="70" spans="1:3" x14ac:dyDescent="0.25">
      <c r="A70" s="3" t="s">
        <v>505</v>
      </c>
      <c r="B70" s="3" t="s">
        <v>559</v>
      </c>
      <c r="C70" s="3" t="s">
        <v>607</v>
      </c>
    </row>
    <row r="71" spans="1:3" x14ac:dyDescent="0.25">
      <c r="A71" s="3" t="s">
        <v>506</v>
      </c>
      <c r="B71" s="3" t="s">
        <v>103</v>
      </c>
      <c r="C71" s="3" t="s">
        <v>139</v>
      </c>
    </row>
    <row r="72" spans="1:3" x14ac:dyDescent="0.25">
      <c r="A72" s="3"/>
      <c r="B72" s="3" t="s">
        <v>560</v>
      </c>
      <c r="C72" s="3" t="s">
        <v>144</v>
      </c>
    </row>
    <row r="73" spans="1:3" x14ac:dyDescent="0.25">
      <c r="A73" s="3" t="s">
        <v>58</v>
      </c>
      <c r="B73" s="3" t="s">
        <v>561</v>
      </c>
      <c r="C73" s="3" t="s">
        <v>145</v>
      </c>
    </row>
    <row r="74" spans="1:3" x14ac:dyDescent="0.25">
      <c r="A74" s="3" t="s">
        <v>59</v>
      </c>
      <c r="B74" s="3" t="s">
        <v>562</v>
      </c>
      <c r="C74" s="3" t="s">
        <v>146</v>
      </c>
    </row>
    <row r="75" spans="1:3" x14ac:dyDescent="0.25">
      <c r="A75" s="3" t="s">
        <v>61</v>
      </c>
      <c r="B75" s="3" t="s">
        <v>563</v>
      </c>
      <c r="C75" s="3" t="s">
        <v>147</v>
      </c>
    </row>
    <row r="76" spans="1:3" x14ac:dyDescent="0.25">
      <c r="A76" s="3" t="s">
        <v>507</v>
      </c>
      <c r="B76" s="3" t="s">
        <v>564</v>
      </c>
      <c r="C76" s="3" t="s">
        <v>609</v>
      </c>
    </row>
    <row r="77" spans="1:3" x14ac:dyDescent="0.25">
      <c r="A77" s="3" t="s">
        <v>62</v>
      </c>
      <c r="B77" s="3" t="s">
        <v>565</v>
      </c>
      <c r="C77" s="3"/>
    </row>
    <row r="78" spans="1:3" x14ac:dyDescent="0.25">
      <c r="A78" s="3" t="s">
        <v>65</v>
      </c>
      <c r="B78" s="3" t="s">
        <v>566</v>
      </c>
      <c r="C78" s="3" t="s">
        <v>610</v>
      </c>
    </row>
    <row r="79" spans="1:3" x14ac:dyDescent="0.25">
      <c r="A79" s="3"/>
      <c r="B79" s="3" t="s">
        <v>104</v>
      </c>
      <c r="C79" s="3" t="s">
        <v>148</v>
      </c>
    </row>
    <row r="80" spans="1:3" x14ac:dyDescent="0.25">
      <c r="A80" s="3" t="s">
        <v>508</v>
      </c>
      <c r="B80" s="3" t="s">
        <v>567</v>
      </c>
      <c r="C80" s="3" t="s">
        <v>149</v>
      </c>
    </row>
    <row r="81" spans="1:2" x14ac:dyDescent="0.25">
      <c r="A81" s="3" t="s">
        <v>509</v>
      </c>
      <c r="B81" s="3"/>
    </row>
    <row r="82" spans="1:2" x14ac:dyDescent="0.25">
      <c r="A82" s="3" t="s">
        <v>510</v>
      </c>
      <c r="B82" s="3" t="s">
        <v>568</v>
      </c>
    </row>
    <row r="83" spans="1:2" x14ac:dyDescent="0.25">
      <c r="A83" s="3" t="s">
        <v>511</v>
      </c>
      <c r="B83" s="3" t="s">
        <v>105</v>
      </c>
    </row>
    <row r="84" spans="1:2" x14ac:dyDescent="0.25">
      <c r="A84" s="3" t="s">
        <v>512</v>
      </c>
    </row>
    <row r="85" spans="1:2" x14ac:dyDescent="0.25">
      <c r="A85" s="3" t="s">
        <v>513</v>
      </c>
    </row>
    <row r="86" spans="1:2" x14ac:dyDescent="0.25">
      <c r="A86" s="3" t="s">
        <v>514</v>
      </c>
    </row>
    <row r="87" spans="1:2" x14ac:dyDescent="0.25">
      <c r="A87" s="3" t="s">
        <v>67</v>
      </c>
    </row>
    <row r="88" spans="1:2" x14ac:dyDescent="0.25">
      <c r="A88" s="3" t="s">
        <v>515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/>
  </sheetViews>
  <sheetFormatPr defaultRowHeight="15" x14ac:dyDescent="0.25"/>
  <cols>
    <col min="1" max="1" width="16" customWidth="1"/>
    <col min="2" max="2" width="14.5703125" customWidth="1"/>
    <col min="3" max="3" width="15.42578125" customWidth="1"/>
  </cols>
  <sheetData>
    <row r="1" spans="1:3" x14ac:dyDescent="0.25">
      <c r="A1" s="32" t="s">
        <v>1217</v>
      </c>
      <c r="B1" s="32"/>
      <c r="C1" s="32"/>
    </row>
    <row r="2" spans="1:3" x14ac:dyDescent="0.25">
      <c r="A2" t="s">
        <v>1192</v>
      </c>
      <c r="B2" t="s">
        <v>1196</v>
      </c>
    </row>
    <row r="3" spans="1:3" x14ac:dyDescent="0.25">
      <c r="A3" t="s">
        <v>1193</v>
      </c>
      <c r="B3" t="s">
        <v>1195</v>
      </c>
    </row>
    <row r="4" spans="1:3" x14ac:dyDescent="0.25">
      <c r="A4" t="s">
        <v>1199</v>
      </c>
      <c r="B4" t="s">
        <v>1200</v>
      </c>
    </row>
    <row r="5" spans="1:3" x14ac:dyDescent="0.25">
      <c r="A5" t="s">
        <v>1194</v>
      </c>
      <c r="B5" t="s">
        <v>1197</v>
      </c>
    </row>
    <row r="6" spans="1:3" x14ac:dyDescent="0.25">
      <c r="B6" t="s">
        <v>1198</v>
      </c>
    </row>
    <row r="7" spans="1:3" x14ac:dyDescent="0.25">
      <c r="A7" t="s">
        <v>1201</v>
      </c>
      <c r="B7" t="s">
        <v>1195</v>
      </c>
    </row>
    <row r="8" spans="1:3" x14ac:dyDescent="0.25">
      <c r="A8" t="s">
        <v>2</v>
      </c>
      <c r="B8" t="s">
        <v>1202</v>
      </c>
    </row>
    <row r="9" spans="1:3" x14ac:dyDescent="0.25">
      <c r="A9" t="s">
        <v>1203</v>
      </c>
      <c r="B9" t="s">
        <v>1206</v>
      </c>
    </row>
    <row r="10" spans="1:3" x14ac:dyDescent="0.25">
      <c r="A10" t="s">
        <v>1204</v>
      </c>
      <c r="B10" t="s">
        <v>1205</v>
      </c>
    </row>
    <row r="11" spans="1:3" x14ac:dyDescent="0.25">
      <c r="A11" t="s">
        <v>1207</v>
      </c>
      <c r="B11" t="s">
        <v>1211</v>
      </c>
    </row>
    <row r="12" spans="1:3" x14ac:dyDescent="0.25">
      <c r="B12" t="s">
        <v>1208</v>
      </c>
    </row>
    <row r="13" spans="1:3" x14ac:dyDescent="0.25">
      <c r="B13" t="s">
        <v>1210</v>
      </c>
    </row>
    <row r="14" spans="1:3" x14ac:dyDescent="0.25">
      <c r="B14" t="s">
        <v>1209</v>
      </c>
    </row>
    <row r="15" spans="1:3" x14ac:dyDescent="0.25">
      <c r="A15" t="s">
        <v>1212</v>
      </c>
      <c r="B15" t="s">
        <v>1214</v>
      </c>
    </row>
    <row r="16" spans="1:3" x14ac:dyDescent="0.25">
      <c r="B16" t="s">
        <v>1213</v>
      </c>
    </row>
    <row r="17" spans="2:2" x14ac:dyDescent="0.25">
      <c r="B17" t="s">
        <v>1215</v>
      </c>
    </row>
    <row r="18" spans="2:2" x14ac:dyDescent="0.25">
      <c r="B18" t="s">
        <v>1216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59"/>
  <sheetViews>
    <sheetView zoomScaleNormal="100" workbookViewId="0"/>
  </sheetViews>
  <sheetFormatPr defaultRowHeight="12.75" x14ac:dyDescent="0.2"/>
  <cols>
    <col min="1" max="1" width="18.7109375" style="47" bestFit="1" customWidth="1"/>
    <col min="2" max="4" width="9.140625" style="51"/>
    <col min="5" max="5" width="10.42578125" style="51" customWidth="1"/>
    <col min="6" max="8" width="9.140625" style="51"/>
    <col min="9" max="9" width="9.140625" style="80"/>
    <col min="10" max="10" width="9.140625" style="66"/>
    <col min="11" max="11" width="10.5703125" style="66" customWidth="1"/>
    <col min="12" max="12" width="9.140625" style="51"/>
    <col min="13" max="16384" width="9.140625" style="47"/>
  </cols>
  <sheetData>
    <row r="1" spans="1:13" x14ac:dyDescent="0.2">
      <c r="A1" s="45" t="s">
        <v>1376</v>
      </c>
      <c r="B1" s="45"/>
      <c r="C1" s="45"/>
      <c r="D1" s="45"/>
      <c r="E1" s="45"/>
      <c r="F1" s="45"/>
      <c r="G1" s="95"/>
      <c r="H1" s="45"/>
      <c r="I1" s="45"/>
      <c r="J1" s="45"/>
      <c r="K1" s="45"/>
      <c r="L1" s="45"/>
    </row>
    <row r="2" spans="1:13" x14ac:dyDescent="0.2">
      <c r="A2" s="42" t="s">
        <v>1229</v>
      </c>
      <c r="B2" s="73">
        <v>45170</v>
      </c>
      <c r="C2" s="42"/>
      <c r="D2" s="42"/>
      <c r="E2" s="42"/>
      <c r="F2" s="73"/>
      <c r="G2" s="41"/>
      <c r="H2" s="42"/>
      <c r="I2" s="42"/>
      <c r="J2" s="42"/>
      <c r="K2" s="42"/>
      <c r="L2" s="42"/>
      <c r="M2" s="46"/>
    </row>
    <row r="3" spans="1:13" x14ac:dyDescent="0.2">
      <c r="A3" s="74"/>
      <c r="B3" s="75"/>
      <c r="C3" s="75"/>
      <c r="D3" s="75"/>
      <c r="E3" s="75"/>
      <c r="F3" s="75"/>
      <c r="G3" s="75"/>
      <c r="H3" s="75"/>
      <c r="I3" s="76"/>
      <c r="J3" s="77"/>
      <c r="K3" s="77"/>
      <c r="L3" s="75"/>
    </row>
    <row r="4" spans="1:13" s="46" customFormat="1" x14ac:dyDescent="0.2">
      <c r="A4" s="78" t="s">
        <v>338</v>
      </c>
      <c r="B4" s="53" t="s">
        <v>339</v>
      </c>
      <c r="C4" s="53" t="s">
        <v>1280</v>
      </c>
      <c r="D4" s="53" t="s">
        <v>1258</v>
      </c>
      <c r="E4" s="53" t="s">
        <v>1279</v>
      </c>
      <c r="F4" s="53" t="s">
        <v>1271</v>
      </c>
      <c r="G4" s="53" t="s">
        <v>343</v>
      </c>
      <c r="H4" s="53" t="s">
        <v>1278</v>
      </c>
      <c r="I4" s="79" t="s">
        <v>1266</v>
      </c>
      <c r="J4" s="54" t="s">
        <v>1267</v>
      </c>
      <c r="K4" s="54" t="s">
        <v>1262</v>
      </c>
      <c r="L4" s="53" t="s">
        <v>340</v>
      </c>
    </row>
    <row r="5" spans="1:13" x14ac:dyDescent="0.2">
      <c r="A5" s="47" t="s">
        <v>465</v>
      </c>
      <c r="B5" s="51">
        <v>2001</v>
      </c>
      <c r="C5" s="51">
        <v>168</v>
      </c>
      <c r="D5" s="51">
        <v>3</v>
      </c>
      <c r="E5" s="51">
        <v>119</v>
      </c>
      <c r="F5" s="51">
        <v>2</v>
      </c>
      <c r="G5" s="51" t="s">
        <v>813</v>
      </c>
      <c r="H5" s="51">
        <v>0</v>
      </c>
      <c r="I5" s="80">
        <v>84</v>
      </c>
      <c r="J5" s="66">
        <v>4.25</v>
      </c>
      <c r="K5" s="66">
        <v>59.5</v>
      </c>
      <c r="L5" s="51">
        <v>4</v>
      </c>
    </row>
    <row r="7" spans="1:13" x14ac:dyDescent="0.2">
      <c r="A7" s="47" t="s">
        <v>466</v>
      </c>
      <c r="B7" s="51">
        <v>2002</v>
      </c>
      <c r="C7" s="51">
        <v>84</v>
      </c>
      <c r="D7" s="51">
        <v>2</v>
      </c>
      <c r="E7" s="51">
        <v>103</v>
      </c>
      <c r="F7" s="51">
        <v>2</v>
      </c>
      <c r="G7" s="51" t="s">
        <v>814</v>
      </c>
      <c r="H7" s="51">
        <v>0</v>
      </c>
      <c r="I7" s="80">
        <v>42</v>
      </c>
      <c r="J7" s="66">
        <v>7.36</v>
      </c>
      <c r="K7" s="66">
        <v>51.5</v>
      </c>
      <c r="L7" s="51">
        <v>2</v>
      </c>
    </row>
    <row r="9" spans="1:13" x14ac:dyDescent="0.2">
      <c r="A9" s="47" t="s">
        <v>7</v>
      </c>
      <c r="B9" s="51">
        <v>2001</v>
      </c>
      <c r="C9" s="51">
        <v>66</v>
      </c>
      <c r="D9" s="51">
        <v>1</v>
      </c>
      <c r="E9" s="51">
        <v>53</v>
      </c>
      <c r="F9" s="51">
        <v>2</v>
      </c>
      <c r="G9" s="51" t="s">
        <v>815</v>
      </c>
      <c r="H9" s="51">
        <v>0</v>
      </c>
      <c r="I9" s="80">
        <v>33</v>
      </c>
      <c r="J9" s="66">
        <v>4.82</v>
      </c>
      <c r="K9" s="66">
        <v>26.5</v>
      </c>
      <c r="L9" s="51">
        <v>1</v>
      </c>
    </row>
    <row r="10" spans="1:13" x14ac:dyDescent="0.2">
      <c r="B10" s="51">
        <v>2004</v>
      </c>
      <c r="C10" s="51">
        <v>36</v>
      </c>
      <c r="D10" s="51">
        <v>1</v>
      </c>
      <c r="E10" s="51">
        <v>37</v>
      </c>
      <c r="F10" s="51">
        <v>1</v>
      </c>
      <c r="G10" s="51" t="s">
        <v>816</v>
      </c>
      <c r="H10" s="51">
        <v>0</v>
      </c>
      <c r="I10" s="80">
        <v>36</v>
      </c>
      <c r="J10" s="66">
        <v>6.17</v>
      </c>
      <c r="K10" s="66">
        <v>37</v>
      </c>
      <c r="L10" s="51">
        <v>2</v>
      </c>
    </row>
    <row r="11" spans="1:13" x14ac:dyDescent="0.2">
      <c r="B11" s="81" t="s">
        <v>8</v>
      </c>
      <c r="C11" s="81">
        <v>102</v>
      </c>
      <c r="D11" s="81">
        <v>2</v>
      </c>
      <c r="E11" s="81">
        <v>90</v>
      </c>
      <c r="F11" s="81">
        <v>3</v>
      </c>
      <c r="G11" s="81" t="s">
        <v>815</v>
      </c>
      <c r="H11" s="81">
        <v>0</v>
      </c>
      <c r="I11" s="82">
        <v>34</v>
      </c>
      <c r="J11" s="67">
        <v>5.29</v>
      </c>
      <c r="K11" s="67">
        <v>30</v>
      </c>
      <c r="L11" s="81">
        <v>3</v>
      </c>
    </row>
    <row r="13" spans="1:13" x14ac:dyDescent="0.2">
      <c r="A13" s="47" t="s">
        <v>9</v>
      </c>
      <c r="B13" s="51">
        <v>1994</v>
      </c>
      <c r="C13" s="51">
        <v>60</v>
      </c>
      <c r="D13" s="51">
        <v>0</v>
      </c>
      <c r="E13" s="51">
        <v>44</v>
      </c>
      <c r="F13" s="51">
        <v>2</v>
      </c>
      <c r="G13" s="51" t="s">
        <v>817</v>
      </c>
      <c r="H13" s="51">
        <v>0</v>
      </c>
      <c r="I13" s="80">
        <v>30</v>
      </c>
      <c r="J13" s="66">
        <v>4.4000000000000004</v>
      </c>
      <c r="K13" s="66">
        <v>22</v>
      </c>
      <c r="L13" s="51">
        <v>2</v>
      </c>
    </row>
    <row r="14" spans="1:13" x14ac:dyDescent="0.2">
      <c r="B14" s="51">
        <v>1995</v>
      </c>
      <c r="C14" s="51">
        <v>138</v>
      </c>
      <c r="D14" s="51">
        <v>5</v>
      </c>
      <c r="E14" s="51">
        <v>46</v>
      </c>
      <c r="F14" s="51">
        <v>7</v>
      </c>
      <c r="G14" s="51" t="s">
        <v>789</v>
      </c>
      <c r="H14" s="51">
        <v>1</v>
      </c>
      <c r="I14" s="80">
        <v>19.71</v>
      </c>
      <c r="J14" s="66">
        <v>2</v>
      </c>
      <c r="K14" s="66">
        <v>6.57</v>
      </c>
      <c r="L14" s="51">
        <v>4</v>
      </c>
    </row>
    <row r="15" spans="1:13" x14ac:dyDescent="0.2">
      <c r="B15" s="81" t="s">
        <v>8</v>
      </c>
      <c r="C15" s="81">
        <v>198</v>
      </c>
      <c r="D15" s="81">
        <v>5</v>
      </c>
      <c r="E15" s="81">
        <v>90</v>
      </c>
      <c r="F15" s="81">
        <v>9</v>
      </c>
      <c r="G15" s="81" t="s">
        <v>789</v>
      </c>
      <c r="H15" s="81">
        <v>1</v>
      </c>
      <c r="I15" s="82">
        <v>22</v>
      </c>
      <c r="J15" s="67">
        <v>2.73</v>
      </c>
      <c r="K15" s="67">
        <v>10</v>
      </c>
      <c r="L15" s="81">
        <v>6</v>
      </c>
    </row>
    <row r="17" spans="1:12" x14ac:dyDescent="0.2">
      <c r="A17" s="47" t="s">
        <v>1365</v>
      </c>
      <c r="B17" s="47">
        <v>2019</v>
      </c>
      <c r="C17" s="60">
        <v>96</v>
      </c>
      <c r="D17" s="60">
        <v>4</v>
      </c>
      <c r="E17" s="60">
        <v>111</v>
      </c>
      <c r="F17" s="60">
        <v>5</v>
      </c>
      <c r="G17" s="51" t="s">
        <v>826</v>
      </c>
      <c r="H17" s="60">
        <v>0</v>
      </c>
      <c r="I17" s="70">
        <v>19.2</v>
      </c>
      <c r="J17" s="63">
        <v>6.94</v>
      </c>
      <c r="K17" s="63">
        <v>22.2</v>
      </c>
    </row>
    <row r="18" spans="1:12" x14ac:dyDescent="0.2">
      <c r="B18" s="81" t="s">
        <v>8</v>
      </c>
      <c r="C18" s="81">
        <f>SUM(C17)</f>
        <v>96</v>
      </c>
      <c r="D18" s="81">
        <f t="shared" ref="D18:F18" si="0">SUM(D17)</f>
        <v>4</v>
      </c>
      <c r="E18" s="81">
        <f t="shared" si="0"/>
        <v>111</v>
      </c>
      <c r="F18" s="81">
        <f t="shared" si="0"/>
        <v>5</v>
      </c>
      <c r="G18" s="81" t="s">
        <v>826</v>
      </c>
      <c r="H18" s="81">
        <f t="shared" ref="H18" si="1">SUM(H16:H17)</f>
        <v>0</v>
      </c>
      <c r="I18" s="82">
        <f t="shared" ref="I18" si="2">C18/F18</f>
        <v>19.2</v>
      </c>
      <c r="J18" s="67">
        <f t="shared" ref="J18" si="3">E18/(C18/6)</f>
        <v>6.9375</v>
      </c>
      <c r="K18" s="67">
        <f t="shared" ref="K18" si="4">E18/F18</f>
        <v>22.2</v>
      </c>
      <c r="L18" s="81">
        <f>SUM(L16:L16)</f>
        <v>0</v>
      </c>
    </row>
    <row r="20" spans="1:12" x14ac:dyDescent="0.2">
      <c r="A20" s="47" t="s">
        <v>13</v>
      </c>
      <c r="B20" s="51">
        <v>1999</v>
      </c>
      <c r="C20" s="51">
        <v>24</v>
      </c>
      <c r="D20" s="51">
        <v>0</v>
      </c>
      <c r="E20" s="51">
        <v>17</v>
      </c>
      <c r="F20" s="51">
        <v>1</v>
      </c>
      <c r="G20" s="51" t="s">
        <v>818</v>
      </c>
      <c r="H20" s="51">
        <v>0</v>
      </c>
      <c r="I20" s="80">
        <v>24</v>
      </c>
      <c r="J20" s="66">
        <v>4.25</v>
      </c>
      <c r="K20" s="66">
        <v>17</v>
      </c>
      <c r="L20" s="51">
        <v>1</v>
      </c>
    </row>
    <row r="21" spans="1:12" x14ac:dyDescent="0.2">
      <c r="B21" s="51">
        <v>2000</v>
      </c>
      <c r="C21" s="51">
        <v>393</v>
      </c>
      <c r="D21" s="51">
        <v>6</v>
      </c>
      <c r="E21" s="51">
        <v>267</v>
      </c>
      <c r="F21" s="51">
        <v>6</v>
      </c>
      <c r="G21" s="51" t="s">
        <v>819</v>
      </c>
      <c r="H21" s="51">
        <v>0</v>
      </c>
      <c r="I21" s="80">
        <v>65.5</v>
      </c>
      <c r="J21" s="66">
        <v>4.08</v>
      </c>
      <c r="K21" s="66">
        <v>44.5</v>
      </c>
      <c r="L21" s="51">
        <v>8</v>
      </c>
    </row>
    <row r="22" spans="1:12" x14ac:dyDescent="0.2">
      <c r="B22" s="51">
        <v>2001</v>
      </c>
      <c r="C22" s="51">
        <v>182</v>
      </c>
      <c r="D22" s="51">
        <v>4</v>
      </c>
      <c r="E22" s="51">
        <v>82</v>
      </c>
      <c r="F22" s="51">
        <v>8</v>
      </c>
      <c r="G22" s="51" t="s">
        <v>820</v>
      </c>
      <c r="H22" s="51">
        <v>0</v>
      </c>
      <c r="I22" s="80">
        <v>22.75</v>
      </c>
      <c r="J22" s="66">
        <v>2.7</v>
      </c>
      <c r="K22" s="66">
        <v>10.25</v>
      </c>
      <c r="L22" s="51">
        <v>4</v>
      </c>
    </row>
    <row r="23" spans="1:12" x14ac:dyDescent="0.2">
      <c r="B23" s="81" t="s">
        <v>8</v>
      </c>
      <c r="C23" s="81">
        <v>599</v>
      </c>
      <c r="D23" s="81">
        <v>10</v>
      </c>
      <c r="E23" s="81">
        <v>366</v>
      </c>
      <c r="F23" s="81">
        <v>15</v>
      </c>
      <c r="G23" s="81" t="s">
        <v>820</v>
      </c>
      <c r="H23" s="81">
        <v>0</v>
      </c>
      <c r="I23" s="82">
        <v>39.93</v>
      </c>
      <c r="J23" s="67">
        <v>3.67</v>
      </c>
      <c r="K23" s="67">
        <v>24.4</v>
      </c>
      <c r="L23" s="81">
        <v>13</v>
      </c>
    </row>
    <row r="25" spans="1:12" x14ac:dyDescent="0.2">
      <c r="A25" s="47" t="s">
        <v>1285</v>
      </c>
      <c r="B25" s="51">
        <v>2017</v>
      </c>
      <c r="C25" s="47">
        <v>19</v>
      </c>
      <c r="D25" s="60">
        <v>0</v>
      </c>
      <c r="E25" s="60">
        <v>21</v>
      </c>
      <c r="F25" s="60">
        <v>0</v>
      </c>
      <c r="G25" s="51" t="s">
        <v>878</v>
      </c>
      <c r="H25" s="60">
        <v>0</v>
      </c>
      <c r="I25" s="70" t="s">
        <v>6</v>
      </c>
      <c r="J25" s="60">
        <v>6.63</v>
      </c>
      <c r="K25" s="63" t="s">
        <v>6</v>
      </c>
    </row>
    <row r="26" spans="1:12" x14ac:dyDescent="0.2">
      <c r="B26" s="47">
        <v>2018</v>
      </c>
      <c r="C26" s="47">
        <v>138</v>
      </c>
      <c r="D26" s="60">
        <v>0</v>
      </c>
      <c r="E26" s="60">
        <v>146</v>
      </c>
      <c r="F26" s="60">
        <v>6</v>
      </c>
      <c r="G26" s="51" t="s">
        <v>833</v>
      </c>
      <c r="H26" s="60">
        <v>0</v>
      </c>
      <c r="I26" s="70">
        <f>C26/F26</f>
        <v>23</v>
      </c>
      <c r="J26" s="63">
        <f>E26/(C26/6)</f>
        <v>6.3478260869565215</v>
      </c>
      <c r="K26" s="63">
        <f>E26/F26</f>
        <v>24.333333333333332</v>
      </c>
    </row>
    <row r="27" spans="1:12" x14ac:dyDescent="0.2">
      <c r="B27" s="47">
        <v>2019</v>
      </c>
      <c r="C27" s="60">
        <v>48</v>
      </c>
      <c r="D27" s="60">
        <v>0</v>
      </c>
      <c r="E27" s="60">
        <v>72</v>
      </c>
      <c r="F27" s="60">
        <v>1</v>
      </c>
      <c r="G27" s="51" t="s">
        <v>816</v>
      </c>
      <c r="H27" s="60">
        <v>0</v>
      </c>
      <c r="I27" s="70">
        <v>48</v>
      </c>
      <c r="J27" s="63">
        <v>9</v>
      </c>
      <c r="K27" s="63">
        <v>72</v>
      </c>
    </row>
    <row r="28" spans="1:12" x14ac:dyDescent="0.2">
      <c r="B28" s="72">
        <v>2020</v>
      </c>
      <c r="C28" s="51">
        <v>174</v>
      </c>
      <c r="D28" s="72">
        <v>0</v>
      </c>
      <c r="E28" s="72">
        <v>116</v>
      </c>
      <c r="F28" s="72">
        <v>2</v>
      </c>
      <c r="G28" s="51" t="s">
        <v>1377</v>
      </c>
      <c r="H28" s="72">
        <v>0</v>
      </c>
      <c r="I28" s="94">
        <v>87</v>
      </c>
      <c r="J28" s="61">
        <v>4</v>
      </c>
      <c r="K28" s="61">
        <v>58</v>
      </c>
    </row>
    <row r="29" spans="1:12" x14ac:dyDescent="0.2">
      <c r="B29" s="72">
        <v>2021</v>
      </c>
      <c r="C29" s="51">
        <v>127</v>
      </c>
      <c r="D29" s="51">
        <v>2</v>
      </c>
      <c r="E29" s="51">
        <v>101</v>
      </c>
      <c r="F29" s="51">
        <v>6</v>
      </c>
      <c r="G29" s="51" t="s">
        <v>828</v>
      </c>
      <c r="H29" s="51">
        <v>0</v>
      </c>
      <c r="I29" s="80">
        <f t="shared" ref="I29" si="5">C29/F29</f>
        <v>21.166666666666668</v>
      </c>
      <c r="J29" s="66">
        <f t="shared" ref="J29" si="6">E29/C29*6</f>
        <v>4.771653543307087</v>
      </c>
      <c r="K29" s="66">
        <f t="shared" ref="K29" si="7">E29/F29</f>
        <v>16.833333333333332</v>
      </c>
    </row>
    <row r="30" spans="1:12" x14ac:dyDescent="0.2">
      <c r="B30" s="51">
        <v>2023</v>
      </c>
      <c r="C30" s="72">
        <v>21</v>
      </c>
      <c r="D30" s="60">
        <v>0</v>
      </c>
      <c r="E30" s="60">
        <v>7</v>
      </c>
      <c r="F30" s="60">
        <v>3</v>
      </c>
      <c r="G30" s="51" t="s">
        <v>1463</v>
      </c>
      <c r="H30" s="72">
        <v>0</v>
      </c>
      <c r="I30" s="94">
        <v>7</v>
      </c>
      <c r="J30" s="61">
        <v>2</v>
      </c>
      <c r="K30" s="61">
        <v>2.3333333333333335</v>
      </c>
    </row>
    <row r="31" spans="1:12" x14ac:dyDescent="0.2">
      <c r="B31" s="81" t="s">
        <v>8</v>
      </c>
      <c r="C31" s="81">
        <f>SUM(C25:C30)</f>
        <v>527</v>
      </c>
      <c r="D31" s="81">
        <f>SUM(D25:D30)</f>
        <v>2</v>
      </c>
      <c r="E31" s="81">
        <f>SUM(E25:E30)</f>
        <v>463</v>
      </c>
      <c r="F31" s="81">
        <f>SUM(F25:F30)</f>
        <v>18</v>
      </c>
      <c r="G31" s="81" t="s">
        <v>1463</v>
      </c>
      <c r="H31" s="81">
        <f>SUM(H25:H30)</f>
        <v>0</v>
      </c>
      <c r="I31" s="82">
        <f t="shared" ref="I31" si="8">C31/F31</f>
        <v>29.277777777777779</v>
      </c>
      <c r="J31" s="67">
        <f t="shared" ref="J31" si="9">E31/(C31/6)</f>
        <v>5.2713472485768502</v>
      </c>
      <c r="K31" s="67">
        <f t="shared" ref="K31" si="10">E31/F31</f>
        <v>25.722222222222221</v>
      </c>
      <c r="L31" s="81">
        <f>SUM(L25:L25)</f>
        <v>0</v>
      </c>
    </row>
    <row r="33" spans="1:12" x14ac:dyDescent="0.2">
      <c r="A33" s="47" t="s">
        <v>470</v>
      </c>
      <c r="B33" s="51">
        <v>2006</v>
      </c>
      <c r="C33" s="51">
        <v>534</v>
      </c>
      <c r="D33" s="51">
        <v>11</v>
      </c>
      <c r="E33" s="51">
        <v>400</v>
      </c>
      <c r="F33" s="51">
        <v>20</v>
      </c>
      <c r="G33" s="51" t="s">
        <v>821</v>
      </c>
      <c r="H33" s="51">
        <v>0</v>
      </c>
      <c r="I33" s="80">
        <v>26.7</v>
      </c>
      <c r="J33" s="66">
        <v>4.49</v>
      </c>
      <c r="K33" s="66">
        <v>20</v>
      </c>
      <c r="L33" s="51">
        <v>10</v>
      </c>
    </row>
    <row r="34" spans="1:12" x14ac:dyDescent="0.2">
      <c r="B34" s="51">
        <v>2007</v>
      </c>
      <c r="C34" s="51">
        <v>36</v>
      </c>
      <c r="D34" s="51">
        <v>0</v>
      </c>
      <c r="E34" s="51">
        <v>34</v>
      </c>
      <c r="F34" s="51">
        <v>1</v>
      </c>
      <c r="G34" s="51" t="s">
        <v>822</v>
      </c>
      <c r="H34" s="51">
        <v>0</v>
      </c>
      <c r="I34" s="80">
        <v>36</v>
      </c>
      <c r="J34" s="66">
        <v>5.67</v>
      </c>
      <c r="K34" s="66">
        <v>34</v>
      </c>
      <c r="L34" s="51">
        <v>1</v>
      </c>
    </row>
    <row r="35" spans="1:12" x14ac:dyDescent="0.2">
      <c r="B35" s="51">
        <v>2008</v>
      </c>
      <c r="C35" s="51">
        <v>18</v>
      </c>
      <c r="D35" s="51">
        <v>0</v>
      </c>
      <c r="E35" s="51">
        <v>23</v>
      </c>
      <c r="F35" s="51">
        <v>0</v>
      </c>
      <c r="G35" s="51" t="s">
        <v>823</v>
      </c>
      <c r="H35" s="51">
        <v>0</v>
      </c>
      <c r="I35" s="80" t="s">
        <v>6</v>
      </c>
      <c r="J35" s="66">
        <v>7.67</v>
      </c>
      <c r="K35" s="66" t="s">
        <v>6</v>
      </c>
      <c r="L35" s="51">
        <v>1</v>
      </c>
    </row>
    <row r="36" spans="1:12" x14ac:dyDescent="0.2">
      <c r="B36" s="81" t="s">
        <v>8</v>
      </c>
      <c r="C36" s="81">
        <v>588</v>
      </c>
      <c r="D36" s="81">
        <v>11</v>
      </c>
      <c r="E36" s="81">
        <v>457</v>
      </c>
      <c r="F36" s="81">
        <v>21</v>
      </c>
      <c r="G36" s="81" t="s">
        <v>821</v>
      </c>
      <c r="H36" s="81">
        <v>0</v>
      </c>
      <c r="I36" s="82">
        <v>28</v>
      </c>
      <c r="J36" s="67">
        <v>4.66</v>
      </c>
      <c r="K36" s="67">
        <v>21.76</v>
      </c>
      <c r="L36" s="81">
        <v>12</v>
      </c>
    </row>
    <row r="38" spans="1:12" x14ac:dyDescent="0.2">
      <c r="A38" s="47" t="s">
        <v>993</v>
      </c>
      <c r="B38" s="51">
        <v>2011</v>
      </c>
      <c r="C38" s="47">
        <v>12</v>
      </c>
      <c r="D38" s="47">
        <v>0</v>
      </c>
      <c r="E38" s="47">
        <v>18</v>
      </c>
      <c r="F38" s="47">
        <v>1</v>
      </c>
      <c r="G38" s="51" t="s">
        <v>905</v>
      </c>
      <c r="H38" s="47">
        <v>0</v>
      </c>
      <c r="I38" s="80">
        <f t="shared" ref="I38:I39" si="11">C38/F38</f>
        <v>12</v>
      </c>
      <c r="J38" s="66">
        <f t="shared" ref="J38:J39" si="12">E38/(C38/6)</f>
        <v>9</v>
      </c>
      <c r="K38" s="66">
        <f t="shared" ref="K38:K39" si="13">E38/F38</f>
        <v>18</v>
      </c>
      <c r="L38" s="51">
        <v>1</v>
      </c>
    </row>
    <row r="39" spans="1:12" x14ac:dyDescent="0.2">
      <c r="B39" s="81" t="s">
        <v>8</v>
      </c>
      <c r="C39" s="81">
        <f t="shared" ref="C39:F39" si="14">SUM(C38)</f>
        <v>12</v>
      </c>
      <c r="D39" s="81">
        <f t="shared" si="14"/>
        <v>0</v>
      </c>
      <c r="E39" s="81">
        <f t="shared" si="14"/>
        <v>18</v>
      </c>
      <c r="F39" s="81">
        <f t="shared" si="14"/>
        <v>1</v>
      </c>
      <c r="G39" s="81" t="s">
        <v>905</v>
      </c>
      <c r="H39" s="81">
        <f t="shared" ref="H39" si="15">SUM(H38)</f>
        <v>0</v>
      </c>
      <c r="I39" s="82">
        <f t="shared" si="11"/>
        <v>12</v>
      </c>
      <c r="J39" s="67">
        <f t="shared" si="12"/>
        <v>9</v>
      </c>
      <c r="K39" s="67">
        <f t="shared" si="13"/>
        <v>18</v>
      </c>
      <c r="L39" s="81">
        <v>1</v>
      </c>
    </row>
    <row r="41" spans="1:12" x14ac:dyDescent="0.2">
      <c r="A41" s="47" t="s">
        <v>14</v>
      </c>
      <c r="B41" s="51">
        <v>1997</v>
      </c>
      <c r="C41" s="51">
        <v>635</v>
      </c>
      <c r="D41" s="51">
        <v>23</v>
      </c>
      <c r="E41" s="51">
        <v>270</v>
      </c>
      <c r="F41" s="51">
        <v>24</v>
      </c>
      <c r="G41" s="51" t="s">
        <v>371</v>
      </c>
      <c r="H41" s="51">
        <v>1</v>
      </c>
      <c r="I41" s="80">
        <v>26.46</v>
      </c>
      <c r="J41" s="66">
        <v>2.5499999999999998</v>
      </c>
      <c r="K41" s="66">
        <v>11.25</v>
      </c>
      <c r="L41" s="51">
        <v>11</v>
      </c>
    </row>
    <row r="42" spans="1:12" x14ac:dyDescent="0.2">
      <c r="B42" s="51">
        <v>1998</v>
      </c>
      <c r="C42" s="51">
        <v>593</v>
      </c>
      <c r="D42" s="51">
        <v>11</v>
      </c>
      <c r="E42" s="51">
        <v>340</v>
      </c>
      <c r="F42" s="51">
        <v>7</v>
      </c>
      <c r="G42" s="51" t="s">
        <v>824</v>
      </c>
      <c r="H42" s="51">
        <v>0</v>
      </c>
      <c r="I42" s="80">
        <v>84.71</v>
      </c>
      <c r="J42" s="66">
        <v>3.44</v>
      </c>
      <c r="K42" s="66">
        <v>48.57</v>
      </c>
      <c r="L42" s="51">
        <v>12</v>
      </c>
    </row>
    <row r="43" spans="1:12" x14ac:dyDescent="0.2">
      <c r="B43" s="51">
        <v>1999</v>
      </c>
      <c r="C43" s="51">
        <v>490</v>
      </c>
      <c r="D43" s="51">
        <v>15</v>
      </c>
      <c r="E43" s="51">
        <v>281</v>
      </c>
      <c r="F43" s="51">
        <v>7</v>
      </c>
      <c r="G43" s="51" t="s">
        <v>825</v>
      </c>
      <c r="H43" s="51">
        <v>0</v>
      </c>
      <c r="I43" s="80">
        <v>70</v>
      </c>
      <c r="J43" s="66">
        <v>3.44</v>
      </c>
      <c r="K43" s="66">
        <v>40.14</v>
      </c>
      <c r="L43" s="51">
        <v>8</v>
      </c>
    </row>
    <row r="44" spans="1:12" x14ac:dyDescent="0.2">
      <c r="B44" s="51">
        <v>2000</v>
      </c>
      <c r="C44" s="51">
        <v>66</v>
      </c>
      <c r="D44" s="51">
        <v>1</v>
      </c>
      <c r="E44" s="51">
        <v>38</v>
      </c>
      <c r="F44" s="51">
        <v>3</v>
      </c>
      <c r="G44" s="51" t="s">
        <v>826</v>
      </c>
      <c r="H44" s="51">
        <v>0</v>
      </c>
      <c r="I44" s="80">
        <v>22</v>
      </c>
      <c r="J44" s="66">
        <v>3.45</v>
      </c>
      <c r="K44" s="66">
        <v>12.67</v>
      </c>
      <c r="L44" s="51">
        <v>2</v>
      </c>
    </row>
    <row r="45" spans="1:12" x14ac:dyDescent="0.2">
      <c r="B45" s="81" t="s">
        <v>8</v>
      </c>
      <c r="C45" s="81">
        <v>1784</v>
      </c>
      <c r="D45" s="81">
        <v>50</v>
      </c>
      <c r="E45" s="81">
        <v>929</v>
      </c>
      <c r="F45" s="81">
        <v>41</v>
      </c>
      <c r="G45" s="81" t="s">
        <v>371</v>
      </c>
      <c r="H45" s="81">
        <v>1</v>
      </c>
      <c r="I45" s="82">
        <v>43.51</v>
      </c>
      <c r="J45" s="67">
        <v>3.12</v>
      </c>
      <c r="K45" s="67">
        <v>22.66</v>
      </c>
      <c r="L45" s="81">
        <v>33</v>
      </c>
    </row>
    <row r="47" spans="1:12" x14ac:dyDescent="0.2">
      <c r="A47" s="47" t="s">
        <v>472</v>
      </c>
      <c r="B47" s="51">
        <v>1999</v>
      </c>
      <c r="C47" s="51">
        <v>138</v>
      </c>
      <c r="D47" s="51">
        <v>3</v>
      </c>
      <c r="E47" s="51">
        <v>114</v>
      </c>
      <c r="F47" s="51">
        <v>5</v>
      </c>
      <c r="G47" s="51" t="s">
        <v>827</v>
      </c>
      <c r="H47" s="51">
        <v>0</v>
      </c>
      <c r="I47" s="80">
        <v>27.6</v>
      </c>
      <c r="J47" s="66">
        <v>4.96</v>
      </c>
      <c r="K47" s="66">
        <v>22.8</v>
      </c>
      <c r="L47" s="51">
        <v>3</v>
      </c>
    </row>
    <row r="48" spans="1:12" x14ac:dyDescent="0.2">
      <c r="B48" s="51">
        <v>2000</v>
      </c>
      <c r="C48" s="51">
        <v>498</v>
      </c>
      <c r="D48" s="51">
        <v>13</v>
      </c>
      <c r="E48" s="51">
        <v>295</v>
      </c>
      <c r="F48" s="51">
        <v>5</v>
      </c>
      <c r="G48" s="51" t="s">
        <v>828</v>
      </c>
      <c r="H48" s="51">
        <v>0</v>
      </c>
      <c r="I48" s="80">
        <v>99.6</v>
      </c>
      <c r="J48" s="66">
        <v>3.55</v>
      </c>
      <c r="K48" s="66">
        <v>59</v>
      </c>
      <c r="L48" s="51">
        <v>11</v>
      </c>
    </row>
    <row r="49" spans="1:12" x14ac:dyDescent="0.2">
      <c r="B49" s="51">
        <v>2001</v>
      </c>
      <c r="C49" s="51">
        <v>636</v>
      </c>
      <c r="D49" s="51">
        <v>22</v>
      </c>
      <c r="E49" s="51">
        <v>349</v>
      </c>
      <c r="F49" s="51">
        <v>13</v>
      </c>
      <c r="G49" s="51" t="s">
        <v>829</v>
      </c>
      <c r="H49" s="51">
        <v>0</v>
      </c>
      <c r="I49" s="80">
        <v>48.92</v>
      </c>
      <c r="J49" s="66">
        <v>3.29</v>
      </c>
      <c r="K49" s="66">
        <v>26.85</v>
      </c>
      <c r="L49" s="51">
        <v>12</v>
      </c>
    </row>
    <row r="50" spans="1:12" x14ac:dyDescent="0.2">
      <c r="B50" s="51">
        <v>2002</v>
      </c>
      <c r="C50" s="51">
        <v>634</v>
      </c>
      <c r="D50" s="51">
        <v>19</v>
      </c>
      <c r="E50" s="51">
        <v>306</v>
      </c>
      <c r="F50" s="51">
        <v>27</v>
      </c>
      <c r="G50" s="51" t="s">
        <v>779</v>
      </c>
      <c r="H50" s="51">
        <v>2</v>
      </c>
      <c r="I50" s="80">
        <v>23.48</v>
      </c>
      <c r="J50" s="66">
        <v>2.9</v>
      </c>
      <c r="K50" s="66">
        <v>11.33</v>
      </c>
      <c r="L50" s="51">
        <v>10</v>
      </c>
    </row>
    <row r="51" spans="1:12" x14ac:dyDescent="0.2">
      <c r="B51" s="81" t="s">
        <v>8</v>
      </c>
      <c r="C51" s="81">
        <v>1906</v>
      </c>
      <c r="D51" s="81">
        <v>57</v>
      </c>
      <c r="E51" s="81">
        <v>1064</v>
      </c>
      <c r="F51" s="81">
        <v>50</v>
      </c>
      <c r="G51" s="81" t="s">
        <v>779</v>
      </c>
      <c r="H51" s="81">
        <v>2</v>
      </c>
      <c r="I51" s="82">
        <v>38.119999999999997</v>
      </c>
      <c r="J51" s="67">
        <v>3.35</v>
      </c>
      <c r="K51" s="67">
        <v>21.28</v>
      </c>
      <c r="L51" s="81">
        <v>36</v>
      </c>
    </row>
    <row r="53" spans="1:12" x14ac:dyDescent="0.2">
      <c r="A53" s="47" t="s">
        <v>474</v>
      </c>
      <c r="B53" s="51">
        <v>2003</v>
      </c>
      <c r="C53" s="51">
        <v>54</v>
      </c>
      <c r="D53" s="51">
        <v>0</v>
      </c>
      <c r="E53" s="51">
        <v>36</v>
      </c>
      <c r="F53" s="51">
        <v>1</v>
      </c>
      <c r="G53" s="51" t="s">
        <v>830</v>
      </c>
      <c r="H53" s="51">
        <v>0</v>
      </c>
      <c r="I53" s="80">
        <v>54</v>
      </c>
      <c r="J53" s="66">
        <v>4</v>
      </c>
      <c r="K53" s="66">
        <v>36</v>
      </c>
      <c r="L53" s="51">
        <v>2</v>
      </c>
    </row>
    <row r="55" spans="1:12" x14ac:dyDescent="0.2">
      <c r="A55" s="47" t="s">
        <v>19</v>
      </c>
      <c r="B55" s="51">
        <v>1994</v>
      </c>
      <c r="C55" s="51">
        <v>150</v>
      </c>
      <c r="D55" s="51">
        <v>2</v>
      </c>
      <c r="E55" s="51">
        <v>69</v>
      </c>
      <c r="F55" s="51">
        <v>1</v>
      </c>
      <c r="G55" s="51" t="s">
        <v>831</v>
      </c>
      <c r="H55" s="51">
        <v>0</v>
      </c>
      <c r="I55" s="80">
        <v>150</v>
      </c>
      <c r="J55" s="66">
        <v>2.76</v>
      </c>
      <c r="K55" s="66">
        <v>69</v>
      </c>
      <c r="L55" s="51">
        <v>3</v>
      </c>
    </row>
    <row r="56" spans="1:12" x14ac:dyDescent="0.2">
      <c r="B56" s="51">
        <v>1996</v>
      </c>
      <c r="C56" s="51">
        <v>42</v>
      </c>
      <c r="D56" s="51">
        <v>1</v>
      </c>
      <c r="E56" s="51">
        <v>13</v>
      </c>
      <c r="F56" s="51">
        <v>3</v>
      </c>
      <c r="G56" s="51" t="s">
        <v>832</v>
      </c>
      <c r="H56" s="51">
        <v>0</v>
      </c>
      <c r="I56" s="80">
        <v>14</v>
      </c>
      <c r="J56" s="66">
        <v>1.86</v>
      </c>
      <c r="K56" s="66">
        <v>4.33</v>
      </c>
      <c r="L56" s="51">
        <v>1</v>
      </c>
    </row>
    <row r="57" spans="1:12" x14ac:dyDescent="0.2">
      <c r="B57" s="51">
        <v>2001</v>
      </c>
      <c r="C57" s="51">
        <v>132</v>
      </c>
      <c r="D57" s="51">
        <v>4</v>
      </c>
      <c r="E57" s="51">
        <v>67</v>
      </c>
      <c r="F57" s="51">
        <v>4</v>
      </c>
      <c r="G57" s="51" t="s">
        <v>833</v>
      </c>
      <c r="H57" s="51">
        <v>0</v>
      </c>
      <c r="I57" s="80">
        <v>33</v>
      </c>
      <c r="J57" s="66">
        <v>3.05</v>
      </c>
      <c r="K57" s="66">
        <v>16.75</v>
      </c>
      <c r="L57" s="51">
        <v>2</v>
      </c>
    </row>
    <row r="58" spans="1:12" x14ac:dyDescent="0.2">
      <c r="B58" s="51">
        <v>2002</v>
      </c>
      <c r="C58" s="51">
        <v>456</v>
      </c>
      <c r="D58" s="51">
        <v>15</v>
      </c>
      <c r="E58" s="51">
        <v>223</v>
      </c>
      <c r="F58" s="51">
        <v>13</v>
      </c>
      <c r="G58" s="51" t="s">
        <v>834</v>
      </c>
      <c r="H58" s="51">
        <v>0</v>
      </c>
      <c r="I58" s="80">
        <v>35.08</v>
      </c>
      <c r="J58" s="66">
        <v>2.93</v>
      </c>
      <c r="K58" s="66">
        <v>17.149999999999999</v>
      </c>
      <c r="L58" s="51">
        <v>8</v>
      </c>
    </row>
    <row r="59" spans="1:12" x14ac:dyDescent="0.2">
      <c r="B59" s="51">
        <v>2003</v>
      </c>
      <c r="C59" s="51">
        <v>882</v>
      </c>
      <c r="D59" s="51">
        <v>52</v>
      </c>
      <c r="E59" s="51">
        <v>271</v>
      </c>
      <c r="F59" s="51">
        <v>29</v>
      </c>
      <c r="G59" s="51" t="s">
        <v>835</v>
      </c>
      <c r="H59" s="51">
        <v>0</v>
      </c>
      <c r="I59" s="80">
        <v>30.41</v>
      </c>
      <c r="J59" s="66">
        <v>1.84</v>
      </c>
      <c r="K59" s="66">
        <v>9.34</v>
      </c>
      <c r="L59" s="51">
        <v>13</v>
      </c>
    </row>
    <row r="60" spans="1:12" x14ac:dyDescent="0.2">
      <c r="B60" s="51">
        <v>2004</v>
      </c>
      <c r="C60" s="51">
        <v>84</v>
      </c>
      <c r="D60" s="51">
        <v>5</v>
      </c>
      <c r="E60" s="51">
        <v>20</v>
      </c>
      <c r="F60" s="51">
        <v>6</v>
      </c>
      <c r="G60" s="51" t="s">
        <v>836</v>
      </c>
      <c r="H60" s="51">
        <v>0</v>
      </c>
      <c r="I60" s="80">
        <v>14</v>
      </c>
      <c r="J60" s="66">
        <v>1.43</v>
      </c>
      <c r="K60" s="66">
        <v>3.33</v>
      </c>
      <c r="L60" s="51">
        <v>2</v>
      </c>
    </row>
    <row r="61" spans="1:12" x14ac:dyDescent="0.2">
      <c r="B61" s="51">
        <v>2005</v>
      </c>
      <c r="C61" s="51">
        <v>222</v>
      </c>
      <c r="D61" s="51">
        <v>8</v>
      </c>
      <c r="E61" s="51">
        <v>100</v>
      </c>
      <c r="F61" s="51">
        <v>5</v>
      </c>
      <c r="G61" s="51" t="s">
        <v>837</v>
      </c>
      <c r="H61" s="51">
        <v>0</v>
      </c>
      <c r="I61" s="80">
        <v>44.4</v>
      </c>
      <c r="J61" s="66">
        <v>2.7</v>
      </c>
      <c r="K61" s="66">
        <v>20</v>
      </c>
      <c r="L61" s="51">
        <v>3</v>
      </c>
    </row>
    <row r="62" spans="1:12" x14ac:dyDescent="0.2">
      <c r="B62" s="51">
        <v>2006</v>
      </c>
      <c r="C62" s="51">
        <v>162</v>
      </c>
      <c r="D62" s="51">
        <v>5</v>
      </c>
      <c r="E62" s="51">
        <v>80</v>
      </c>
      <c r="F62" s="51">
        <v>4</v>
      </c>
      <c r="G62" s="51" t="s">
        <v>838</v>
      </c>
      <c r="H62" s="51">
        <v>0</v>
      </c>
      <c r="I62" s="80">
        <v>40.5</v>
      </c>
      <c r="J62" s="66">
        <v>2.96</v>
      </c>
      <c r="K62" s="66">
        <v>20</v>
      </c>
      <c r="L62" s="51">
        <v>3</v>
      </c>
    </row>
    <row r="63" spans="1:12" x14ac:dyDescent="0.2">
      <c r="B63" s="51">
        <v>2007</v>
      </c>
      <c r="C63" s="51">
        <v>132</v>
      </c>
      <c r="D63" s="51">
        <v>3</v>
      </c>
      <c r="E63" s="51">
        <v>55</v>
      </c>
      <c r="F63" s="51">
        <v>10</v>
      </c>
      <c r="G63" s="51" t="s">
        <v>790</v>
      </c>
      <c r="H63" s="51">
        <v>1</v>
      </c>
      <c r="I63" s="80">
        <v>13.2</v>
      </c>
      <c r="J63" s="66">
        <v>2.5</v>
      </c>
      <c r="K63" s="66">
        <v>5.5</v>
      </c>
      <c r="L63" s="51">
        <v>3</v>
      </c>
    </row>
    <row r="64" spans="1:12" x14ac:dyDescent="0.2">
      <c r="B64" s="51">
        <v>2008</v>
      </c>
      <c r="C64" s="51">
        <v>98</v>
      </c>
      <c r="D64" s="51">
        <v>4</v>
      </c>
      <c r="E64" s="51">
        <v>44</v>
      </c>
      <c r="F64" s="51">
        <v>2</v>
      </c>
      <c r="G64" s="51" t="s">
        <v>839</v>
      </c>
      <c r="H64" s="51">
        <v>0</v>
      </c>
      <c r="I64" s="80">
        <v>49</v>
      </c>
      <c r="J64" s="66">
        <v>2.69</v>
      </c>
      <c r="K64" s="66">
        <v>22</v>
      </c>
      <c r="L64" s="51">
        <v>2</v>
      </c>
    </row>
    <row r="65" spans="1:12" x14ac:dyDescent="0.2">
      <c r="B65" s="51">
        <v>2009</v>
      </c>
      <c r="C65" s="51">
        <v>239</v>
      </c>
      <c r="D65" s="51">
        <v>5</v>
      </c>
      <c r="E65" s="51">
        <v>140</v>
      </c>
      <c r="F65" s="51">
        <v>15</v>
      </c>
      <c r="G65" s="51" t="s">
        <v>362</v>
      </c>
      <c r="H65" s="51">
        <v>1</v>
      </c>
      <c r="I65" s="80">
        <v>15.93</v>
      </c>
      <c r="J65" s="66">
        <v>3.51</v>
      </c>
      <c r="K65" s="66">
        <v>9.33</v>
      </c>
      <c r="L65" s="51">
        <v>5</v>
      </c>
    </row>
    <row r="66" spans="1:12" x14ac:dyDescent="0.2">
      <c r="B66" s="51">
        <v>2010</v>
      </c>
      <c r="C66" s="51">
        <v>657</v>
      </c>
      <c r="D66" s="51">
        <v>23</v>
      </c>
      <c r="E66" s="51">
        <v>334</v>
      </c>
      <c r="F66" s="51">
        <v>18</v>
      </c>
      <c r="G66" s="83" t="s">
        <v>857</v>
      </c>
      <c r="H66" s="51">
        <v>0</v>
      </c>
      <c r="I66" s="80">
        <v>36.5</v>
      </c>
      <c r="J66" s="66">
        <v>3.05</v>
      </c>
      <c r="K66" s="66">
        <v>18.559999999999999</v>
      </c>
      <c r="L66" s="51">
        <v>12</v>
      </c>
    </row>
    <row r="67" spans="1:12" x14ac:dyDescent="0.2">
      <c r="B67" s="81" t="s">
        <v>8</v>
      </c>
      <c r="C67" s="81">
        <v>3256</v>
      </c>
      <c r="D67" s="81">
        <v>127</v>
      </c>
      <c r="E67" s="81">
        <v>1416</v>
      </c>
      <c r="F67" s="81">
        <v>110</v>
      </c>
      <c r="G67" s="81" t="s">
        <v>362</v>
      </c>
      <c r="H67" s="81">
        <v>2</v>
      </c>
      <c r="I67" s="82">
        <v>29.6</v>
      </c>
      <c r="J67" s="67">
        <v>2.61</v>
      </c>
      <c r="K67" s="67">
        <v>12.87</v>
      </c>
      <c r="L67" s="81">
        <v>57</v>
      </c>
    </row>
    <row r="69" spans="1:12" x14ac:dyDescent="0.2">
      <c r="A69" s="47" t="s">
        <v>23</v>
      </c>
      <c r="B69" s="51">
        <v>1996</v>
      </c>
      <c r="C69" s="51">
        <v>6</v>
      </c>
      <c r="D69" s="51">
        <v>0</v>
      </c>
      <c r="E69" s="51">
        <v>4</v>
      </c>
      <c r="F69" s="51">
        <v>0</v>
      </c>
      <c r="G69" s="51" t="s">
        <v>346</v>
      </c>
      <c r="H69" s="51">
        <v>0</v>
      </c>
      <c r="I69" s="80" t="s">
        <v>6</v>
      </c>
      <c r="J69" s="66">
        <v>4</v>
      </c>
      <c r="K69" s="66" t="s">
        <v>6</v>
      </c>
      <c r="L69" s="51">
        <v>1</v>
      </c>
    </row>
    <row r="70" spans="1:12" x14ac:dyDescent="0.2">
      <c r="B70" s="51">
        <v>1999</v>
      </c>
      <c r="C70" s="51">
        <v>166</v>
      </c>
      <c r="D70" s="51">
        <v>1</v>
      </c>
      <c r="E70" s="51">
        <v>101</v>
      </c>
      <c r="F70" s="51">
        <v>5</v>
      </c>
      <c r="G70" s="51" t="s">
        <v>840</v>
      </c>
      <c r="H70" s="51">
        <v>0</v>
      </c>
      <c r="I70" s="80">
        <v>33.200000000000003</v>
      </c>
      <c r="J70" s="66">
        <v>3.65</v>
      </c>
      <c r="K70" s="66">
        <v>20.2</v>
      </c>
      <c r="L70" s="51">
        <v>5</v>
      </c>
    </row>
    <row r="71" spans="1:12" x14ac:dyDescent="0.2">
      <c r="B71" s="51">
        <v>2000</v>
      </c>
      <c r="C71" s="51">
        <v>647</v>
      </c>
      <c r="D71" s="51">
        <v>22</v>
      </c>
      <c r="E71" s="51">
        <v>353</v>
      </c>
      <c r="F71" s="51">
        <v>11</v>
      </c>
      <c r="G71" s="51" t="s">
        <v>841</v>
      </c>
      <c r="H71" s="51">
        <v>0</v>
      </c>
      <c r="I71" s="80">
        <v>58.82</v>
      </c>
      <c r="J71" s="66">
        <v>3.27</v>
      </c>
      <c r="K71" s="66">
        <v>32.090000000000003</v>
      </c>
      <c r="L71" s="51">
        <v>10</v>
      </c>
    </row>
    <row r="72" spans="1:12" x14ac:dyDescent="0.2">
      <c r="B72" s="81" t="s">
        <v>8</v>
      </c>
      <c r="C72" s="81">
        <v>819</v>
      </c>
      <c r="D72" s="81">
        <v>23</v>
      </c>
      <c r="E72" s="81">
        <v>458</v>
      </c>
      <c r="F72" s="81">
        <v>16</v>
      </c>
      <c r="G72" s="81" t="s">
        <v>841</v>
      </c>
      <c r="H72" s="81">
        <v>0</v>
      </c>
      <c r="I72" s="82">
        <v>51.19</v>
      </c>
      <c r="J72" s="67">
        <v>3.36</v>
      </c>
      <c r="K72" s="67">
        <v>28.63</v>
      </c>
      <c r="L72" s="81">
        <v>16</v>
      </c>
    </row>
    <row r="74" spans="1:12" x14ac:dyDescent="0.2">
      <c r="A74" s="47" t="s">
        <v>24</v>
      </c>
      <c r="B74" s="51">
        <v>2001</v>
      </c>
      <c r="C74" s="51">
        <v>42</v>
      </c>
      <c r="D74" s="51">
        <v>0</v>
      </c>
      <c r="E74" s="51">
        <v>55</v>
      </c>
      <c r="F74" s="51">
        <v>0</v>
      </c>
      <c r="G74" s="51" t="s">
        <v>842</v>
      </c>
      <c r="H74" s="51">
        <v>0</v>
      </c>
      <c r="I74" s="80" t="s">
        <v>6</v>
      </c>
      <c r="J74" s="66">
        <v>7.86</v>
      </c>
      <c r="K74" s="66" t="s">
        <v>6</v>
      </c>
      <c r="L74" s="51">
        <v>1</v>
      </c>
    </row>
    <row r="75" spans="1:12" x14ac:dyDescent="0.2">
      <c r="B75" s="51">
        <v>2003</v>
      </c>
      <c r="C75" s="51">
        <v>36</v>
      </c>
      <c r="D75" s="51">
        <v>0</v>
      </c>
      <c r="E75" s="51">
        <v>48</v>
      </c>
      <c r="F75" s="51">
        <v>2</v>
      </c>
      <c r="G75" s="51" t="s">
        <v>843</v>
      </c>
      <c r="H75" s="51">
        <v>0</v>
      </c>
      <c r="I75" s="80">
        <v>18</v>
      </c>
      <c r="J75" s="66">
        <v>8</v>
      </c>
      <c r="K75" s="66">
        <v>24</v>
      </c>
      <c r="L75" s="51">
        <v>1</v>
      </c>
    </row>
    <row r="76" spans="1:12" x14ac:dyDescent="0.2">
      <c r="B76" s="81" t="s">
        <v>8</v>
      </c>
      <c r="C76" s="81">
        <v>78</v>
      </c>
      <c r="D76" s="81">
        <v>0</v>
      </c>
      <c r="E76" s="81">
        <v>103</v>
      </c>
      <c r="F76" s="81">
        <v>2</v>
      </c>
      <c r="G76" s="81" t="s">
        <v>843</v>
      </c>
      <c r="H76" s="81">
        <v>0</v>
      </c>
      <c r="I76" s="82">
        <v>39</v>
      </c>
      <c r="J76" s="67">
        <v>7.92</v>
      </c>
      <c r="K76" s="67">
        <v>51.5</v>
      </c>
      <c r="L76" s="81">
        <v>2</v>
      </c>
    </row>
    <row r="78" spans="1:12" x14ac:dyDescent="0.2">
      <c r="A78" s="47" t="s">
        <v>480</v>
      </c>
      <c r="B78" s="51">
        <v>2003</v>
      </c>
      <c r="C78" s="51">
        <v>96</v>
      </c>
      <c r="D78" s="51">
        <v>2</v>
      </c>
      <c r="E78" s="51">
        <v>67</v>
      </c>
      <c r="F78" s="51">
        <v>1</v>
      </c>
      <c r="G78" s="51" t="s">
        <v>844</v>
      </c>
      <c r="H78" s="51">
        <v>0</v>
      </c>
      <c r="I78" s="80">
        <v>96</v>
      </c>
      <c r="J78" s="66">
        <v>4.1900000000000004</v>
      </c>
      <c r="K78" s="66">
        <v>67</v>
      </c>
      <c r="L78" s="51">
        <v>2</v>
      </c>
    </row>
    <row r="80" spans="1:12" x14ac:dyDescent="0.2">
      <c r="A80" s="47" t="s">
        <v>807</v>
      </c>
      <c r="B80" s="51">
        <v>2003</v>
      </c>
      <c r="C80" s="51">
        <v>60</v>
      </c>
      <c r="D80" s="51">
        <v>3</v>
      </c>
      <c r="E80" s="51">
        <v>20</v>
      </c>
      <c r="F80" s="51">
        <v>1</v>
      </c>
      <c r="G80" s="51" t="s">
        <v>845</v>
      </c>
      <c r="H80" s="51">
        <v>0</v>
      </c>
      <c r="I80" s="80">
        <v>60</v>
      </c>
      <c r="J80" s="66">
        <v>2</v>
      </c>
      <c r="K80" s="66">
        <v>20</v>
      </c>
      <c r="L80" s="51">
        <v>1</v>
      </c>
    </row>
    <row r="82" spans="1:12" x14ac:dyDescent="0.2">
      <c r="A82" s="47" t="s">
        <v>25</v>
      </c>
      <c r="B82" s="51">
        <v>2009</v>
      </c>
      <c r="C82" s="51">
        <v>12</v>
      </c>
      <c r="D82" s="51">
        <v>0</v>
      </c>
      <c r="E82" s="51">
        <v>23</v>
      </c>
      <c r="F82" s="51">
        <v>1</v>
      </c>
      <c r="G82" s="51" t="s">
        <v>846</v>
      </c>
      <c r="H82" s="51">
        <v>0</v>
      </c>
      <c r="I82" s="80">
        <v>12</v>
      </c>
      <c r="J82" s="66">
        <v>11.5</v>
      </c>
      <c r="K82" s="66">
        <v>23</v>
      </c>
      <c r="L82" s="51">
        <v>1</v>
      </c>
    </row>
    <row r="84" spans="1:12" x14ac:dyDescent="0.2">
      <c r="A84" s="47" t="s">
        <v>1112</v>
      </c>
      <c r="B84" s="51">
        <v>2012</v>
      </c>
      <c r="C84" s="47">
        <v>12</v>
      </c>
      <c r="D84" s="51">
        <v>0</v>
      </c>
      <c r="E84" s="51">
        <v>10</v>
      </c>
      <c r="F84" s="51">
        <v>1</v>
      </c>
      <c r="G84" s="51" t="s">
        <v>952</v>
      </c>
      <c r="H84" s="51">
        <v>0</v>
      </c>
      <c r="I84" s="80">
        <f t="shared" ref="I84:I85" si="16">C84/F84</f>
        <v>12</v>
      </c>
      <c r="J84" s="66">
        <f t="shared" ref="J84:J85" si="17">E84/(C84/6)</f>
        <v>5</v>
      </c>
      <c r="K84" s="66">
        <f t="shared" ref="K84:K85" si="18">E84/F84</f>
        <v>10</v>
      </c>
    </row>
    <row r="85" spans="1:12" x14ac:dyDescent="0.2">
      <c r="B85" s="81" t="s">
        <v>8</v>
      </c>
      <c r="C85" s="81">
        <f t="shared" ref="C85:H85" si="19">SUM(C84)</f>
        <v>12</v>
      </c>
      <c r="D85" s="81">
        <f t="shared" si="19"/>
        <v>0</v>
      </c>
      <c r="E85" s="81">
        <f t="shared" si="19"/>
        <v>10</v>
      </c>
      <c r="F85" s="81">
        <f t="shared" si="19"/>
        <v>1</v>
      </c>
      <c r="G85" s="81" t="s">
        <v>952</v>
      </c>
      <c r="H85" s="81">
        <f t="shared" si="19"/>
        <v>0</v>
      </c>
      <c r="I85" s="82">
        <f t="shared" si="16"/>
        <v>12</v>
      </c>
      <c r="J85" s="67">
        <f t="shared" si="17"/>
        <v>5</v>
      </c>
      <c r="K85" s="67">
        <f t="shared" si="18"/>
        <v>10</v>
      </c>
      <c r="L85" s="81"/>
    </row>
    <row r="87" spans="1:12" x14ac:dyDescent="0.2">
      <c r="A87" s="47" t="s">
        <v>26</v>
      </c>
      <c r="B87" s="51">
        <v>1995</v>
      </c>
      <c r="C87" s="51">
        <v>270</v>
      </c>
      <c r="D87" s="51">
        <v>4</v>
      </c>
      <c r="E87" s="51">
        <v>118</v>
      </c>
      <c r="F87" s="51">
        <v>7</v>
      </c>
      <c r="G87" s="51" t="s">
        <v>802</v>
      </c>
      <c r="H87" s="51">
        <v>1</v>
      </c>
      <c r="I87" s="80">
        <f t="shared" ref="I87:I90" si="20">C87/F87</f>
        <v>38.571428571428569</v>
      </c>
      <c r="J87" s="66">
        <f t="shared" ref="J87:J90" si="21">E87/(C87/6)</f>
        <v>2.6222222222222222</v>
      </c>
      <c r="K87" s="66">
        <f t="shared" ref="K87:K90" si="22">E87/F87</f>
        <v>16.857142857142858</v>
      </c>
      <c r="L87" s="51">
        <v>3</v>
      </c>
    </row>
    <row r="88" spans="1:12" x14ac:dyDescent="0.2">
      <c r="B88" s="51">
        <v>1997</v>
      </c>
      <c r="C88" s="51">
        <v>126</v>
      </c>
      <c r="D88" s="51">
        <v>3</v>
      </c>
      <c r="E88" s="51">
        <v>85</v>
      </c>
      <c r="F88" s="51">
        <v>4</v>
      </c>
      <c r="G88" s="51" t="s">
        <v>847</v>
      </c>
      <c r="H88" s="51">
        <v>0</v>
      </c>
      <c r="I88" s="80">
        <f t="shared" si="20"/>
        <v>31.5</v>
      </c>
      <c r="J88" s="66">
        <f t="shared" si="21"/>
        <v>4.0476190476190474</v>
      </c>
      <c r="K88" s="66">
        <f t="shared" si="22"/>
        <v>21.25</v>
      </c>
      <c r="L88" s="51">
        <v>3</v>
      </c>
    </row>
    <row r="89" spans="1:12" x14ac:dyDescent="0.2">
      <c r="B89" s="51">
        <v>2003</v>
      </c>
      <c r="C89" s="51">
        <v>120</v>
      </c>
      <c r="D89" s="51">
        <v>2</v>
      </c>
      <c r="E89" s="51">
        <v>87</v>
      </c>
      <c r="F89" s="51">
        <v>3</v>
      </c>
      <c r="G89" s="51" t="s">
        <v>848</v>
      </c>
      <c r="H89" s="51">
        <v>0</v>
      </c>
      <c r="I89" s="80">
        <f t="shared" si="20"/>
        <v>40</v>
      </c>
      <c r="J89" s="66">
        <f t="shared" si="21"/>
        <v>4.3499999999999996</v>
      </c>
      <c r="K89" s="66">
        <f t="shared" si="22"/>
        <v>29</v>
      </c>
      <c r="L89" s="51">
        <v>3</v>
      </c>
    </row>
    <row r="90" spans="1:12" x14ac:dyDescent="0.2">
      <c r="B90" s="51">
        <v>2008</v>
      </c>
      <c r="C90" s="51">
        <v>18</v>
      </c>
      <c r="D90" s="51">
        <v>0</v>
      </c>
      <c r="E90" s="51">
        <v>16</v>
      </c>
      <c r="F90" s="51">
        <v>0</v>
      </c>
      <c r="G90" s="51" t="s">
        <v>849</v>
      </c>
      <c r="H90" s="51">
        <v>0</v>
      </c>
      <c r="I90" s="80" t="e">
        <f t="shared" si="20"/>
        <v>#DIV/0!</v>
      </c>
      <c r="J90" s="66">
        <f t="shared" si="21"/>
        <v>5.333333333333333</v>
      </c>
      <c r="K90" s="66" t="e">
        <f t="shared" si="22"/>
        <v>#DIV/0!</v>
      </c>
      <c r="L90" s="51">
        <v>1</v>
      </c>
    </row>
    <row r="91" spans="1:12" x14ac:dyDescent="0.2">
      <c r="B91" s="51">
        <v>2013</v>
      </c>
      <c r="C91" s="51">
        <v>116</v>
      </c>
      <c r="D91" s="56">
        <v>1</v>
      </c>
      <c r="E91" s="56">
        <v>96</v>
      </c>
      <c r="F91" s="56">
        <v>5</v>
      </c>
      <c r="G91" s="84" t="s">
        <v>1022</v>
      </c>
      <c r="H91" s="56">
        <v>0</v>
      </c>
      <c r="I91" s="80">
        <f t="shared" ref="I91" si="23">C91/F91</f>
        <v>23.2</v>
      </c>
      <c r="J91" s="66">
        <f t="shared" ref="J91" si="24">E91/(C91/6)</f>
        <v>4.9655172413793105</v>
      </c>
      <c r="K91" s="66">
        <f t="shared" ref="K91" si="25">E91/F91</f>
        <v>19.2</v>
      </c>
    </row>
    <row r="92" spans="1:12" x14ac:dyDescent="0.2">
      <c r="B92" s="51">
        <v>2014</v>
      </c>
      <c r="C92" s="51">
        <v>54</v>
      </c>
      <c r="D92" s="51">
        <v>2</v>
      </c>
      <c r="E92" s="51">
        <v>28</v>
      </c>
      <c r="F92" s="51">
        <v>0</v>
      </c>
      <c r="G92" s="51" t="s">
        <v>853</v>
      </c>
      <c r="H92" s="51">
        <v>0</v>
      </c>
      <c r="I92" s="80" t="e">
        <f t="shared" ref="I92:I93" si="26">C92/F92</f>
        <v>#DIV/0!</v>
      </c>
      <c r="J92" s="66">
        <f t="shared" ref="J92:J93" si="27">E92/(C92/6)</f>
        <v>3.1111111111111112</v>
      </c>
      <c r="K92" s="66" t="e">
        <f t="shared" ref="K92:K93" si="28">E92/F92</f>
        <v>#DIV/0!</v>
      </c>
      <c r="L92" s="51">
        <v>1</v>
      </c>
    </row>
    <row r="93" spans="1:12" x14ac:dyDescent="0.2">
      <c r="B93" s="81" t="s">
        <v>8</v>
      </c>
      <c r="C93" s="81">
        <f t="shared" ref="C93:H93" si="29">SUM(C87:C92)</f>
        <v>704</v>
      </c>
      <c r="D93" s="81">
        <f t="shared" si="29"/>
        <v>12</v>
      </c>
      <c r="E93" s="81">
        <f t="shared" si="29"/>
        <v>430</v>
      </c>
      <c r="F93" s="81">
        <f t="shared" si="29"/>
        <v>19</v>
      </c>
      <c r="G93" s="81" t="s">
        <v>802</v>
      </c>
      <c r="H93" s="81">
        <f t="shared" si="29"/>
        <v>1</v>
      </c>
      <c r="I93" s="82">
        <f t="shared" si="26"/>
        <v>37.05263157894737</v>
      </c>
      <c r="J93" s="67">
        <f t="shared" si="27"/>
        <v>3.6647727272727275</v>
      </c>
      <c r="K93" s="67">
        <f t="shared" si="28"/>
        <v>22.631578947368421</v>
      </c>
      <c r="L93" s="81">
        <f>SUM(L87:L92)</f>
        <v>11</v>
      </c>
    </row>
    <row r="95" spans="1:12" x14ac:dyDescent="0.2">
      <c r="A95" s="47" t="s">
        <v>486</v>
      </c>
      <c r="B95" s="51">
        <v>1992</v>
      </c>
      <c r="C95" s="51">
        <v>12</v>
      </c>
      <c r="D95" s="51">
        <v>0</v>
      </c>
      <c r="E95" s="51">
        <v>8</v>
      </c>
      <c r="F95" s="51">
        <v>0</v>
      </c>
      <c r="G95" s="51" t="s">
        <v>345</v>
      </c>
      <c r="H95" s="51">
        <v>0</v>
      </c>
      <c r="I95" s="80" t="s">
        <v>6</v>
      </c>
      <c r="J95" s="66">
        <v>4</v>
      </c>
      <c r="K95" s="66" t="s">
        <v>6</v>
      </c>
      <c r="L95" s="51">
        <v>1</v>
      </c>
    </row>
    <row r="97" spans="1:12" x14ac:dyDescent="0.2">
      <c r="A97" s="47" t="s">
        <v>32</v>
      </c>
      <c r="B97" s="51">
        <v>1998</v>
      </c>
      <c r="C97" s="51">
        <v>96</v>
      </c>
      <c r="D97" s="51">
        <v>5</v>
      </c>
      <c r="E97" s="51">
        <v>31</v>
      </c>
      <c r="F97" s="51">
        <v>0</v>
      </c>
      <c r="G97" s="51" t="s">
        <v>850</v>
      </c>
      <c r="H97" s="51">
        <v>0</v>
      </c>
      <c r="I97" s="80" t="s">
        <v>6</v>
      </c>
      <c r="J97" s="66">
        <v>1.94</v>
      </c>
      <c r="K97" s="66" t="s">
        <v>6</v>
      </c>
      <c r="L97" s="51">
        <v>1</v>
      </c>
    </row>
    <row r="99" spans="1:12" x14ac:dyDescent="0.2">
      <c r="A99" s="47" t="s">
        <v>36</v>
      </c>
      <c r="B99" s="51">
        <v>1992</v>
      </c>
      <c r="C99" s="51">
        <v>2</v>
      </c>
      <c r="D99" s="51">
        <v>0</v>
      </c>
      <c r="E99" s="51">
        <v>4</v>
      </c>
      <c r="F99" s="51">
        <v>0</v>
      </c>
      <c r="G99" s="51" t="s">
        <v>346</v>
      </c>
      <c r="H99" s="51">
        <v>0</v>
      </c>
      <c r="I99" s="80" t="s">
        <v>6</v>
      </c>
      <c r="J99" s="66">
        <v>12</v>
      </c>
      <c r="K99" s="66" t="s">
        <v>6</v>
      </c>
      <c r="L99" s="51">
        <v>1</v>
      </c>
    </row>
    <row r="100" spans="1:12" x14ac:dyDescent="0.2">
      <c r="B100" s="51">
        <v>1993</v>
      </c>
      <c r="C100" s="51">
        <v>869</v>
      </c>
      <c r="D100" s="51">
        <v>22</v>
      </c>
      <c r="E100" s="51">
        <v>474</v>
      </c>
      <c r="F100" s="51">
        <v>28</v>
      </c>
      <c r="G100" s="51" t="s">
        <v>851</v>
      </c>
      <c r="H100" s="51">
        <v>0</v>
      </c>
      <c r="I100" s="80">
        <v>31.04</v>
      </c>
      <c r="J100" s="66">
        <v>3.27</v>
      </c>
      <c r="K100" s="66">
        <v>16.93</v>
      </c>
      <c r="L100" s="51">
        <v>14</v>
      </c>
    </row>
    <row r="101" spans="1:12" x14ac:dyDescent="0.2">
      <c r="B101" s="51">
        <v>1994</v>
      </c>
      <c r="C101" s="51">
        <v>1259</v>
      </c>
      <c r="D101" s="51">
        <v>49</v>
      </c>
      <c r="E101" s="51">
        <v>587</v>
      </c>
      <c r="F101" s="51">
        <v>38</v>
      </c>
      <c r="G101" s="51" t="s">
        <v>789</v>
      </c>
      <c r="H101" s="51">
        <v>1</v>
      </c>
      <c r="I101" s="80">
        <v>33.130000000000003</v>
      </c>
      <c r="J101" s="66">
        <v>2.8</v>
      </c>
      <c r="K101" s="66">
        <v>15.45</v>
      </c>
      <c r="L101" s="51">
        <v>16</v>
      </c>
    </row>
    <row r="102" spans="1:12" x14ac:dyDescent="0.2">
      <c r="B102" s="51">
        <v>1998</v>
      </c>
      <c r="C102" s="51">
        <v>18</v>
      </c>
      <c r="D102" s="51">
        <v>0</v>
      </c>
      <c r="E102" s="51">
        <v>22</v>
      </c>
      <c r="F102" s="51">
        <v>0</v>
      </c>
      <c r="G102" s="51" t="s">
        <v>852</v>
      </c>
      <c r="H102" s="51">
        <v>0</v>
      </c>
      <c r="I102" s="80" t="s">
        <v>6</v>
      </c>
      <c r="J102" s="66">
        <v>7.33</v>
      </c>
      <c r="K102" s="66" t="s">
        <v>6</v>
      </c>
      <c r="L102" s="51">
        <v>1</v>
      </c>
    </row>
    <row r="103" spans="1:12" x14ac:dyDescent="0.2">
      <c r="B103" s="81" t="s">
        <v>8</v>
      </c>
      <c r="C103" s="81">
        <v>2148</v>
      </c>
      <c r="D103" s="81">
        <v>71</v>
      </c>
      <c r="E103" s="81">
        <v>1087</v>
      </c>
      <c r="F103" s="81">
        <v>66</v>
      </c>
      <c r="G103" s="81" t="s">
        <v>789</v>
      </c>
      <c r="H103" s="81">
        <v>1</v>
      </c>
      <c r="I103" s="82">
        <v>32.549999999999997</v>
      </c>
      <c r="J103" s="67">
        <v>3.04</v>
      </c>
      <c r="K103" s="67">
        <v>16.47</v>
      </c>
      <c r="L103" s="81">
        <v>32</v>
      </c>
    </row>
    <row r="105" spans="1:12" x14ac:dyDescent="0.2">
      <c r="A105" s="47" t="s">
        <v>41</v>
      </c>
      <c r="B105" s="51">
        <v>2011</v>
      </c>
      <c r="C105" s="47">
        <v>10</v>
      </c>
      <c r="D105" s="47">
        <v>0</v>
      </c>
      <c r="E105" s="47">
        <v>3</v>
      </c>
      <c r="F105" s="47">
        <v>1</v>
      </c>
      <c r="G105" s="51" t="s">
        <v>1121</v>
      </c>
      <c r="H105" s="47">
        <v>0</v>
      </c>
      <c r="I105" s="80">
        <f t="shared" ref="I105:I107" si="30">C105/F105</f>
        <v>10</v>
      </c>
      <c r="J105" s="66">
        <f t="shared" ref="J105:J107" si="31">E105/(C105/6)</f>
        <v>1.7999999999999998</v>
      </c>
      <c r="K105" s="66">
        <f t="shared" ref="K105:K107" si="32">E105/F105</f>
        <v>3</v>
      </c>
      <c r="L105" s="51">
        <v>1</v>
      </c>
    </row>
    <row r="106" spans="1:12" x14ac:dyDescent="0.2">
      <c r="B106" s="47">
        <v>2019</v>
      </c>
      <c r="C106" s="60">
        <v>18</v>
      </c>
      <c r="D106" s="60">
        <v>0</v>
      </c>
      <c r="E106" s="60">
        <v>29</v>
      </c>
      <c r="F106" s="60">
        <v>1</v>
      </c>
      <c r="G106" s="51" t="s">
        <v>983</v>
      </c>
      <c r="H106" s="60">
        <v>0</v>
      </c>
      <c r="I106" s="70">
        <v>18</v>
      </c>
      <c r="J106" s="63">
        <v>9.67</v>
      </c>
      <c r="K106" s="63">
        <v>29</v>
      </c>
    </row>
    <row r="107" spans="1:12" x14ac:dyDescent="0.2">
      <c r="B107" s="81" t="s">
        <v>8</v>
      </c>
      <c r="C107" s="81">
        <f>SUM(C105:C106)</f>
        <v>28</v>
      </c>
      <c r="D107" s="81">
        <f t="shared" ref="D107:H107" si="33">SUM(D105:D106)</f>
        <v>0</v>
      </c>
      <c r="E107" s="81">
        <f t="shared" si="33"/>
        <v>32</v>
      </c>
      <c r="F107" s="81">
        <f t="shared" si="33"/>
        <v>2</v>
      </c>
      <c r="G107" s="81" t="s">
        <v>1121</v>
      </c>
      <c r="H107" s="81">
        <f t="shared" si="33"/>
        <v>0</v>
      </c>
      <c r="I107" s="82">
        <f t="shared" si="30"/>
        <v>14</v>
      </c>
      <c r="J107" s="67">
        <f t="shared" si="31"/>
        <v>6.8571428571428568</v>
      </c>
      <c r="K107" s="67">
        <f t="shared" si="32"/>
        <v>16</v>
      </c>
      <c r="L107" s="81">
        <v>1</v>
      </c>
    </row>
    <row r="109" spans="1:12" x14ac:dyDescent="0.2">
      <c r="A109" s="47" t="s">
        <v>1109</v>
      </c>
      <c r="B109" s="51">
        <v>2015</v>
      </c>
      <c r="C109" s="47">
        <v>150</v>
      </c>
      <c r="D109" s="47">
        <v>2</v>
      </c>
      <c r="E109" s="47">
        <v>137</v>
      </c>
      <c r="F109" s="47">
        <v>5</v>
      </c>
      <c r="G109" s="51" t="s">
        <v>1002</v>
      </c>
      <c r="H109" s="51">
        <v>0</v>
      </c>
      <c r="I109" s="80">
        <f t="shared" ref="I109:I114" si="34">C109/F109</f>
        <v>30</v>
      </c>
      <c r="J109" s="66">
        <f t="shared" ref="J109:J114" si="35">E109/(C109/6)</f>
        <v>5.48</v>
      </c>
      <c r="K109" s="66">
        <f t="shared" ref="K109:K114" si="36">E109/F109</f>
        <v>27.4</v>
      </c>
      <c r="L109" s="51">
        <v>5</v>
      </c>
    </row>
    <row r="110" spans="1:12" x14ac:dyDescent="0.2">
      <c r="B110" s="51">
        <v>2016</v>
      </c>
      <c r="C110" s="47">
        <v>76</v>
      </c>
      <c r="D110" s="47">
        <v>0</v>
      </c>
      <c r="E110" s="47">
        <v>80</v>
      </c>
      <c r="F110" s="47">
        <v>4</v>
      </c>
      <c r="G110" s="51" t="s">
        <v>1014</v>
      </c>
      <c r="H110" s="47">
        <v>0</v>
      </c>
      <c r="I110" s="80">
        <f t="shared" ref="I110" si="37">C110/F110</f>
        <v>19</v>
      </c>
      <c r="J110" s="66">
        <f t="shared" ref="J110" si="38">E110/(C110/6)</f>
        <v>6.3157894736842106</v>
      </c>
      <c r="K110" s="66">
        <f t="shared" ref="K110" si="39">E110/F110</f>
        <v>20</v>
      </c>
    </row>
    <row r="111" spans="1:12" x14ac:dyDescent="0.2">
      <c r="B111" s="51">
        <v>2017</v>
      </c>
      <c r="C111" s="47">
        <v>371</v>
      </c>
      <c r="D111" s="60">
        <v>4</v>
      </c>
      <c r="E111" s="60">
        <v>312</v>
      </c>
      <c r="F111" s="60">
        <v>10</v>
      </c>
      <c r="G111" s="51" t="s">
        <v>918</v>
      </c>
      <c r="H111" s="60">
        <v>0</v>
      </c>
      <c r="I111" s="80">
        <f t="shared" ref="I111" si="40">C111/F111</f>
        <v>37.1</v>
      </c>
      <c r="J111" s="66">
        <f t="shared" ref="J111" si="41">E111/(C111/6)</f>
        <v>5.045822102425876</v>
      </c>
      <c r="K111" s="66">
        <f t="shared" ref="K111" si="42">E111/F111</f>
        <v>31.2</v>
      </c>
    </row>
    <row r="112" spans="1:12" x14ac:dyDescent="0.2">
      <c r="B112" s="47">
        <v>2018</v>
      </c>
      <c r="C112" s="47">
        <v>48</v>
      </c>
      <c r="D112" s="60">
        <v>0</v>
      </c>
      <c r="E112" s="60">
        <v>58</v>
      </c>
      <c r="F112" s="60">
        <v>2</v>
      </c>
      <c r="G112" s="51" t="s">
        <v>1002</v>
      </c>
      <c r="H112" s="60">
        <v>0</v>
      </c>
      <c r="I112" s="70">
        <v>24</v>
      </c>
      <c r="J112" s="63">
        <v>7.25</v>
      </c>
      <c r="K112" s="63">
        <v>29</v>
      </c>
    </row>
    <row r="113" spans="1:12" x14ac:dyDescent="0.2">
      <c r="B113" s="47">
        <v>2019</v>
      </c>
      <c r="C113" s="60">
        <v>12</v>
      </c>
      <c r="D113" s="60">
        <v>0</v>
      </c>
      <c r="E113" s="60">
        <v>39</v>
      </c>
      <c r="F113" s="60">
        <v>0</v>
      </c>
      <c r="G113" s="51" t="s">
        <v>975</v>
      </c>
      <c r="H113" s="60">
        <v>0</v>
      </c>
      <c r="I113" s="70" t="s">
        <v>6</v>
      </c>
      <c r="J113" s="63">
        <v>19.5</v>
      </c>
      <c r="K113" s="63" t="s">
        <v>6</v>
      </c>
    </row>
    <row r="114" spans="1:12" x14ac:dyDescent="0.2">
      <c r="B114" s="81" t="s">
        <v>8</v>
      </c>
      <c r="C114" s="81">
        <f>SUM(C109:C113)</f>
        <v>657</v>
      </c>
      <c r="D114" s="81">
        <f t="shared" ref="D114:F114" si="43">SUM(D109:D113)</f>
        <v>6</v>
      </c>
      <c r="E114" s="81">
        <f t="shared" si="43"/>
        <v>626</v>
      </c>
      <c r="F114" s="81">
        <f t="shared" si="43"/>
        <v>21</v>
      </c>
      <c r="G114" s="81" t="s">
        <v>918</v>
      </c>
      <c r="H114" s="81">
        <f t="shared" ref="H114" si="44">SUM(H109:H112)</f>
        <v>0</v>
      </c>
      <c r="I114" s="82">
        <f t="shared" si="34"/>
        <v>31.285714285714285</v>
      </c>
      <c r="J114" s="67">
        <f t="shared" si="35"/>
        <v>5.7168949771689501</v>
      </c>
      <c r="K114" s="67">
        <f t="shared" si="36"/>
        <v>29.80952380952381</v>
      </c>
      <c r="L114" s="81">
        <f>SUM(L109:L110)</f>
        <v>5</v>
      </c>
    </row>
    <row r="116" spans="1:12" x14ac:dyDescent="0.2">
      <c r="A116" s="47" t="s">
        <v>45</v>
      </c>
      <c r="B116" s="51">
        <v>1995</v>
      </c>
      <c r="C116" s="51">
        <v>12</v>
      </c>
      <c r="D116" s="51">
        <v>0</v>
      </c>
      <c r="E116" s="51">
        <v>28</v>
      </c>
      <c r="F116" s="51">
        <v>0</v>
      </c>
      <c r="G116" s="51" t="s">
        <v>853</v>
      </c>
      <c r="H116" s="51">
        <v>0</v>
      </c>
      <c r="I116" s="80" t="s">
        <v>6</v>
      </c>
      <c r="J116" s="66">
        <v>14</v>
      </c>
      <c r="K116" s="66" t="s">
        <v>6</v>
      </c>
      <c r="L116" s="51">
        <v>1</v>
      </c>
    </row>
    <row r="117" spans="1:12" x14ac:dyDescent="0.2">
      <c r="B117" s="51">
        <v>2001</v>
      </c>
      <c r="C117" s="51">
        <v>24</v>
      </c>
      <c r="D117" s="51">
        <v>0</v>
      </c>
      <c r="E117" s="51">
        <v>31</v>
      </c>
      <c r="F117" s="51">
        <v>0</v>
      </c>
      <c r="G117" s="51" t="s">
        <v>850</v>
      </c>
      <c r="H117" s="51">
        <v>0</v>
      </c>
      <c r="I117" s="80" t="s">
        <v>6</v>
      </c>
      <c r="J117" s="66">
        <v>7.75</v>
      </c>
      <c r="K117" s="66" t="s">
        <v>6</v>
      </c>
      <c r="L117" s="51">
        <v>1</v>
      </c>
    </row>
    <row r="118" spans="1:12" x14ac:dyDescent="0.2">
      <c r="B118" s="81" t="s">
        <v>8</v>
      </c>
      <c r="C118" s="81">
        <v>36</v>
      </c>
      <c r="D118" s="81">
        <v>0</v>
      </c>
      <c r="E118" s="81">
        <v>59</v>
      </c>
      <c r="F118" s="81">
        <v>0</v>
      </c>
      <c r="G118" s="81" t="s">
        <v>853</v>
      </c>
      <c r="H118" s="81">
        <v>0</v>
      </c>
      <c r="I118" s="82" t="s">
        <v>6</v>
      </c>
      <c r="J118" s="67">
        <v>9.83</v>
      </c>
      <c r="K118" s="67" t="s">
        <v>6</v>
      </c>
      <c r="L118" s="81">
        <v>2</v>
      </c>
    </row>
    <row r="120" spans="1:12" x14ac:dyDescent="0.2">
      <c r="A120" s="47" t="s">
        <v>1071</v>
      </c>
      <c r="B120" s="51">
        <v>2012</v>
      </c>
      <c r="C120" s="47">
        <v>108</v>
      </c>
      <c r="D120" s="51">
        <v>4</v>
      </c>
      <c r="E120" s="51">
        <v>78</v>
      </c>
      <c r="F120" s="51">
        <v>4</v>
      </c>
      <c r="G120" s="51" t="s">
        <v>939</v>
      </c>
      <c r="H120" s="51">
        <v>0</v>
      </c>
      <c r="I120" s="80">
        <f t="shared" ref="I120" si="45">C120/F120</f>
        <v>27</v>
      </c>
      <c r="J120" s="66">
        <f t="shared" ref="J120" si="46">E120/(C120/6)</f>
        <v>4.333333333333333</v>
      </c>
      <c r="K120" s="66">
        <f t="shared" ref="K120" si="47">E120/F120</f>
        <v>19.5</v>
      </c>
    </row>
    <row r="121" spans="1:12" x14ac:dyDescent="0.2">
      <c r="B121" s="51">
        <v>2013</v>
      </c>
      <c r="C121" s="51">
        <v>396</v>
      </c>
      <c r="D121" s="56">
        <v>9</v>
      </c>
      <c r="E121" s="56">
        <v>247</v>
      </c>
      <c r="F121" s="56">
        <v>7</v>
      </c>
      <c r="G121" s="85" t="s">
        <v>918</v>
      </c>
      <c r="H121" s="56">
        <v>0</v>
      </c>
      <c r="I121" s="80">
        <f t="shared" ref="I121" si="48">C121/F121</f>
        <v>56.571428571428569</v>
      </c>
      <c r="J121" s="66">
        <f t="shared" ref="J121" si="49">E121/(C121/6)</f>
        <v>3.7424242424242422</v>
      </c>
      <c r="K121" s="66">
        <f t="shared" ref="K121" si="50">E121/F121</f>
        <v>35.285714285714285</v>
      </c>
    </row>
    <row r="122" spans="1:12" x14ac:dyDescent="0.2">
      <c r="B122" s="51">
        <v>2014</v>
      </c>
      <c r="C122" s="51">
        <v>72</v>
      </c>
      <c r="D122" s="51">
        <v>0</v>
      </c>
      <c r="E122" s="51">
        <v>61</v>
      </c>
      <c r="F122" s="51">
        <v>2</v>
      </c>
      <c r="G122" s="51" t="s">
        <v>906</v>
      </c>
      <c r="H122" s="51">
        <v>0</v>
      </c>
      <c r="I122" s="80">
        <f t="shared" ref="I122" si="51">C122/F122</f>
        <v>36</v>
      </c>
      <c r="J122" s="66">
        <f t="shared" ref="J122" si="52">E122/(C122/6)</f>
        <v>5.083333333333333</v>
      </c>
      <c r="K122" s="66">
        <f t="shared" ref="K122" si="53">E122/F122</f>
        <v>30.5</v>
      </c>
      <c r="L122" s="51">
        <v>2</v>
      </c>
    </row>
    <row r="123" spans="1:12" x14ac:dyDescent="0.2">
      <c r="B123" s="51">
        <v>2015</v>
      </c>
      <c r="C123" s="47">
        <v>90</v>
      </c>
      <c r="D123" s="47">
        <v>3</v>
      </c>
      <c r="E123" s="47">
        <v>54</v>
      </c>
      <c r="F123" s="47">
        <v>2</v>
      </c>
      <c r="G123" s="51" t="s">
        <v>1007</v>
      </c>
      <c r="H123" s="51">
        <v>0</v>
      </c>
      <c r="I123" s="80">
        <f t="shared" ref="I123:I124" si="54">C123/F123</f>
        <v>45</v>
      </c>
      <c r="J123" s="66">
        <f t="shared" ref="J123:J124" si="55">E123/(C123/6)</f>
        <v>3.6</v>
      </c>
      <c r="K123" s="66">
        <f t="shared" ref="K123:K124" si="56">E123/F123</f>
        <v>27</v>
      </c>
      <c r="L123" s="51">
        <v>2</v>
      </c>
    </row>
    <row r="124" spans="1:12" x14ac:dyDescent="0.2">
      <c r="B124" s="81" t="s">
        <v>8</v>
      </c>
      <c r="C124" s="81">
        <f>SUM(C120:C123)</f>
        <v>666</v>
      </c>
      <c r="D124" s="81">
        <f>SUM(D120:D123)</f>
        <v>16</v>
      </c>
      <c r="E124" s="81">
        <f>SUM(E120:E123)</f>
        <v>440</v>
      </c>
      <c r="F124" s="81">
        <f>SUM(F120:F123)</f>
        <v>15</v>
      </c>
      <c r="G124" s="81" t="s">
        <v>918</v>
      </c>
      <c r="H124" s="81">
        <f>SUM(H120:H123)</f>
        <v>0</v>
      </c>
      <c r="I124" s="82">
        <f t="shared" si="54"/>
        <v>44.4</v>
      </c>
      <c r="J124" s="67">
        <f t="shared" si="55"/>
        <v>3.9639639639639639</v>
      </c>
      <c r="K124" s="67">
        <f t="shared" si="56"/>
        <v>29.333333333333332</v>
      </c>
      <c r="L124" s="81">
        <f>SUM(L120:L123)</f>
        <v>4</v>
      </c>
    </row>
    <row r="126" spans="1:12" x14ac:dyDescent="0.2">
      <c r="A126" s="47" t="s">
        <v>487</v>
      </c>
      <c r="B126" s="51">
        <v>1999</v>
      </c>
      <c r="C126" s="51">
        <v>36</v>
      </c>
      <c r="D126" s="51">
        <v>0</v>
      </c>
      <c r="E126" s="51">
        <v>48</v>
      </c>
      <c r="F126" s="51">
        <v>1</v>
      </c>
      <c r="G126" s="51" t="s">
        <v>854</v>
      </c>
      <c r="H126" s="51">
        <v>0</v>
      </c>
      <c r="I126" s="80">
        <v>36</v>
      </c>
      <c r="J126" s="66">
        <v>8</v>
      </c>
      <c r="K126" s="66">
        <v>48</v>
      </c>
      <c r="L126" s="51">
        <v>1</v>
      </c>
    </row>
    <row r="128" spans="1:12" x14ac:dyDescent="0.2">
      <c r="A128" s="47" t="s">
        <v>47</v>
      </c>
      <c r="B128" s="51">
        <v>2003</v>
      </c>
      <c r="C128" s="51">
        <v>60</v>
      </c>
      <c r="D128" s="51">
        <v>0</v>
      </c>
      <c r="E128" s="51">
        <v>54</v>
      </c>
      <c r="F128" s="51">
        <v>3</v>
      </c>
      <c r="G128" s="51" t="s">
        <v>855</v>
      </c>
      <c r="H128" s="51">
        <v>0</v>
      </c>
      <c r="I128" s="80">
        <v>20</v>
      </c>
      <c r="J128" s="66">
        <v>5.4</v>
      </c>
      <c r="K128" s="66">
        <v>18</v>
      </c>
      <c r="L128" s="51">
        <v>2</v>
      </c>
    </row>
    <row r="129" spans="1:12" x14ac:dyDescent="0.2">
      <c r="B129" s="51">
        <v>2004</v>
      </c>
      <c r="C129" s="51">
        <v>156</v>
      </c>
      <c r="D129" s="51">
        <v>0</v>
      </c>
      <c r="E129" s="51">
        <v>135</v>
      </c>
      <c r="F129" s="51">
        <v>6</v>
      </c>
      <c r="G129" s="51" t="s">
        <v>856</v>
      </c>
      <c r="H129" s="51">
        <v>0</v>
      </c>
      <c r="I129" s="80">
        <v>26</v>
      </c>
      <c r="J129" s="66">
        <v>5.19</v>
      </c>
      <c r="K129" s="66">
        <v>22.5</v>
      </c>
      <c r="L129" s="51">
        <v>5</v>
      </c>
    </row>
    <row r="130" spans="1:12" x14ac:dyDescent="0.2">
      <c r="B130" s="51">
        <v>2005</v>
      </c>
      <c r="C130" s="51">
        <v>222</v>
      </c>
      <c r="D130" s="51">
        <v>5</v>
      </c>
      <c r="E130" s="51">
        <v>227</v>
      </c>
      <c r="F130" s="51">
        <v>11</v>
      </c>
      <c r="G130" s="51" t="s">
        <v>857</v>
      </c>
      <c r="H130" s="51">
        <v>0</v>
      </c>
      <c r="I130" s="80">
        <v>20.18</v>
      </c>
      <c r="J130" s="66">
        <v>6.14</v>
      </c>
      <c r="K130" s="66">
        <v>20.64</v>
      </c>
      <c r="L130" s="51">
        <v>8</v>
      </c>
    </row>
    <row r="131" spans="1:12" x14ac:dyDescent="0.2">
      <c r="B131" s="51">
        <v>2006</v>
      </c>
      <c r="C131" s="51">
        <v>12</v>
      </c>
      <c r="D131" s="51">
        <v>0</v>
      </c>
      <c r="E131" s="51">
        <v>16</v>
      </c>
      <c r="F131" s="51">
        <v>0</v>
      </c>
      <c r="G131" s="51" t="s">
        <v>849</v>
      </c>
      <c r="H131" s="51">
        <v>0</v>
      </c>
      <c r="I131" s="80" t="s">
        <v>6</v>
      </c>
      <c r="J131" s="66">
        <v>8</v>
      </c>
      <c r="K131" s="66" t="s">
        <v>6</v>
      </c>
      <c r="L131" s="51">
        <v>1</v>
      </c>
    </row>
    <row r="132" spans="1:12" x14ac:dyDescent="0.2">
      <c r="B132" s="51">
        <v>2007</v>
      </c>
      <c r="C132" s="51">
        <v>24</v>
      </c>
      <c r="D132" s="51">
        <v>0</v>
      </c>
      <c r="E132" s="51">
        <v>28</v>
      </c>
      <c r="F132" s="51">
        <v>3</v>
      </c>
      <c r="G132" s="51" t="s">
        <v>858</v>
      </c>
      <c r="H132" s="51">
        <v>0</v>
      </c>
      <c r="I132" s="80">
        <v>8</v>
      </c>
      <c r="J132" s="66">
        <v>7</v>
      </c>
      <c r="K132" s="66">
        <v>9.33</v>
      </c>
      <c r="L132" s="51">
        <v>1</v>
      </c>
    </row>
    <row r="133" spans="1:12" x14ac:dyDescent="0.2">
      <c r="B133" s="81" t="s">
        <v>8</v>
      </c>
      <c r="C133" s="81">
        <v>474</v>
      </c>
      <c r="D133" s="81">
        <v>5</v>
      </c>
      <c r="E133" s="81">
        <v>460</v>
      </c>
      <c r="F133" s="81">
        <v>23</v>
      </c>
      <c r="G133" s="81" t="s">
        <v>858</v>
      </c>
      <c r="H133" s="81">
        <v>0</v>
      </c>
      <c r="I133" s="82">
        <v>20.61</v>
      </c>
      <c r="J133" s="67">
        <v>5.82</v>
      </c>
      <c r="K133" s="67">
        <v>20</v>
      </c>
      <c r="L133" s="81">
        <v>17</v>
      </c>
    </row>
    <row r="135" spans="1:12" x14ac:dyDescent="0.2">
      <c r="A135" s="47" t="s">
        <v>489</v>
      </c>
      <c r="B135" s="51">
        <v>1991</v>
      </c>
      <c r="C135" s="51">
        <v>12</v>
      </c>
      <c r="D135" s="51">
        <v>0</v>
      </c>
      <c r="E135" s="51">
        <v>5</v>
      </c>
      <c r="F135" s="51">
        <v>0</v>
      </c>
      <c r="G135" s="51" t="s">
        <v>859</v>
      </c>
      <c r="H135" s="51">
        <v>0</v>
      </c>
      <c r="I135" s="80" t="s">
        <v>6</v>
      </c>
      <c r="J135" s="66">
        <v>2.5</v>
      </c>
      <c r="K135" s="66" t="s">
        <v>6</v>
      </c>
      <c r="L135" s="51">
        <v>1</v>
      </c>
    </row>
    <row r="136" spans="1:12" x14ac:dyDescent="0.2">
      <c r="A136" s="86"/>
    </row>
    <row r="137" spans="1:12" x14ac:dyDescent="0.2">
      <c r="A137" s="47" t="s">
        <v>48</v>
      </c>
      <c r="B137" s="51">
        <v>1994</v>
      </c>
      <c r="C137" s="51">
        <v>36</v>
      </c>
      <c r="D137" s="51">
        <v>3</v>
      </c>
      <c r="E137" s="51">
        <v>15</v>
      </c>
      <c r="F137" s="51">
        <v>2</v>
      </c>
      <c r="G137" s="51" t="s">
        <v>860</v>
      </c>
      <c r="H137" s="51">
        <v>0</v>
      </c>
      <c r="I137" s="80">
        <f t="shared" ref="I137:I145" si="57">C137/F137</f>
        <v>18</v>
      </c>
      <c r="J137" s="66">
        <f t="shared" ref="J137:J145" si="58">E137/(C137/6)</f>
        <v>2.5</v>
      </c>
      <c r="K137" s="66">
        <f t="shared" ref="K137:K145" si="59">E137/F137</f>
        <v>7.5</v>
      </c>
      <c r="L137" s="51">
        <v>1</v>
      </c>
    </row>
    <row r="138" spans="1:12" x14ac:dyDescent="0.2">
      <c r="B138" s="51">
        <v>1995</v>
      </c>
      <c r="C138" s="51">
        <v>378</v>
      </c>
      <c r="D138" s="51">
        <v>14</v>
      </c>
      <c r="E138" s="51">
        <v>156</v>
      </c>
      <c r="F138" s="51">
        <v>9</v>
      </c>
      <c r="G138" s="51" t="s">
        <v>861</v>
      </c>
      <c r="H138" s="51">
        <v>0</v>
      </c>
      <c r="I138" s="80">
        <f t="shared" si="57"/>
        <v>42</v>
      </c>
      <c r="J138" s="66">
        <f t="shared" si="58"/>
        <v>2.4761904761904763</v>
      </c>
      <c r="K138" s="66">
        <f t="shared" si="59"/>
        <v>17.333333333333332</v>
      </c>
      <c r="L138" s="51">
        <v>5</v>
      </c>
    </row>
    <row r="139" spans="1:12" x14ac:dyDescent="0.2">
      <c r="B139" s="51">
        <v>1996</v>
      </c>
      <c r="C139" s="51">
        <v>534</v>
      </c>
      <c r="D139" s="51">
        <v>13</v>
      </c>
      <c r="E139" s="51">
        <v>297</v>
      </c>
      <c r="F139" s="51">
        <v>11</v>
      </c>
      <c r="G139" s="51" t="s">
        <v>862</v>
      </c>
      <c r="H139" s="51">
        <v>0</v>
      </c>
      <c r="I139" s="80">
        <f t="shared" si="57"/>
        <v>48.545454545454547</v>
      </c>
      <c r="J139" s="66">
        <f t="shared" si="58"/>
        <v>3.3370786516853932</v>
      </c>
      <c r="K139" s="66">
        <f t="shared" si="59"/>
        <v>27</v>
      </c>
      <c r="L139" s="51">
        <v>7</v>
      </c>
    </row>
    <row r="140" spans="1:12" x14ac:dyDescent="0.2">
      <c r="B140" s="51">
        <v>1997</v>
      </c>
      <c r="C140" s="51">
        <v>375</v>
      </c>
      <c r="D140" s="51">
        <v>17</v>
      </c>
      <c r="E140" s="51">
        <v>141</v>
      </c>
      <c r="F140" s="51">
        <v>19</v>
      </c>
      <c r="G140" s="51" t="s">
        <v>784</v>
      </c>
      <c r="H140" s="51">
        <v>1</v>
      </c>
      <c r="I140" s="80">
        <f t="shared" si="57"/>
        <v>19.736842105263158</v>
      </c>
      <c r="J140" s="66">
        <f t="shared" si="58"/>
        <v>2.2559999999999998</v>
      </c>
      <c r="K140" s="66">
        <f t="shared" si="59"/>
        <v>7.4210526315789478</v>
      </c>
      <c r="L140" s="51">
        <v>6</v>
      </c>
    </row>
    <row r="141" spans="1:12" x14ac:dyDescent="0.2">
      <c r="B141" s="51">
        <v>1998</v>
      </c>
      <c r="C141" s="51">
        <v>36</v>
      </c>
      <c r="D141" s="51">
        <v>0</v>
      </c>
      <c r="E141" s="51">
        <v>36</v>
      </c>
      <c r="F141" s="51">
        <v>1</v>
      </c>
      <c r="G141" s="51" t="s">
        <v>863</v>
      </c>
      <c r="H141" s="51">
        <v>0</v>
      </c>
      <c r="I141" s="80">
        <f t="shared" si="57"/>
        <v>36</v>
      </c>
      <c r="J141" s="66">
        <f t="shared" si="58"/>
        <v>6</v>
      </c>
      <c r="K141" s="66">
        <f t="shared" si="59"/>
        <v>36</v>
      </c>
      <c r="L141" s="51">
        <v>1</v>
      </c>
    </row>
    <row r="142" spans="1:12" x14ac:dyDescent="0.2">
      <c r="B142" s="51">
        <v>2003</v>
      </c>
      <c r="C142" s="51">
        <v>133</v>
      </c>
      <c r="D142" s="51">
        <v>8</v>
      </c>
      <c r="E142" s="51">
        <v>48</v>
      </c>
      <c r="F142" s="51">
        <v>5</v>
      </c>
      <c r="G142" s="51" t="s">
        <v>864</v>
      </c>
      <c r="H142" s="51">
        <v>0</v>
      </c>
      <c r="I142" s="80">
        <f t="shared" si="57"/>
        <v>26.6</v>
      </c>
      <c r="J142" s="66">
        <f t="shared" si="58"/>
        <v>2.1654135338345863</v>
      </c>
      <c r="K142" s="66">
        <f t="shared" si="59"/>
        <v>9.6</v>
      </c>
      <c r="L142" s="51">
        <v>2</v>
      </c>
    </row>
    <row r="143" spans="1:12" x14ac:dyDescent="0.2">
      <c r="B143" s="51">
        <v>2004</v>
      </c>
      <c r="C143" s="51">
        <v>150</v>
      </c>
      <c r="D143" s="51">
        <v>7</v>
      </c>
      <c r="E143" s="51">
        <v>40</v>
      </c>
      <c r="F143" s="51">
        <v>5</v>
      </c>
      <c r="G143" s="51" t="s">
        <v>865</v>
      </c>
      <c r="H143" s="51">
        <v>0</v>
      </c>
      <c r="I143" s="80">
        <f t="shared" si="57"/>
        <v>30</v>
      </c>
      <c r="J143" s="66">
        <f t="shared" si="58"/>
        <v>1.6</v>
      </c>
      <c r="K143" s="66">
        <f t="shared" si="59"/>
        <v>8</v>
      </c>
      <c r="L143" s="51">
        <v>2</v>
      </c>
    </row>
    <row r="144" spans="1:12" x14ac:dyDescent="0.2">
      <c r="B144" s="51">
        <v>2007</v>
      </c>
      <c r="C144" s="51">
        <v>74</v>
      </c>
      <c r="D144" s="51">
        <v>6</v>
      </c>
      <c r="E144" s="51">
        <v>20</v>
      </c>
      <c r="F144" s="51">
        <v>5</v>
      </c>
      <c r="G144" s="51" t="s">
        <v>375</v>
      </c>
      <c r="H144" s="51">
        <v>1</v>
      </c>
      <c r="I144" s="80">
        <f t="shared" si="57"/>
        <v>14.8</v>
      </c>
      <c r="J144" s="66">
        <f t="shared" si="58"/>
        <v>1.6216216216216215</v>
      </c>
      <c r="K144" s="66">
        <f t="shared" si="59"/>
        <v>4</v>
      </c>
      <c r="L144" s="51">
        <v>1</v>
      </c>
    </row>
    <row r="145" spans="1:12" x14ac:dyDescent="0.2">
      <c r="B145" s="51">
        <v>2012</v>
      </c>
      <c r="C145" s="47">
        <v>142</v>
      </c>
      <c r="D145" s="47">
        <v>3</v>
      </c>
      <c r="E145" s="47">
        <v>70</v>
      </c>
      <c r="F145" s="47">
        <v>5</v>
      </c>
      <c r="G145" s="51" t="s">
        <v>1122</v>
      </c>
      <c r="H145" s="51">
        <v>1</v>
      </c>
      <c r="I145" s="80">
        <f t="shared" si="57"/>
        <v>28.4</v>
      </c>
      <c r="J145" s="66">
        <f t="shared" si="58"/>
        <v>2.9577464788732395</v>
      </c>
      <c r="K145" s="66">
        <f t="shared" si="59"/>
        <v>14</v>
      </c>
    </row>
    <row r="146" spans="1:12" x14ac:dyDescent="0.2">
      <c r="B146" s="51">
        <v>2013</v>
      </c>
      <c r="C146" s="51">
        <v>90</v>
      </c>
      <c r="D146" s="56">
        <v>0</v>
      </c>
      <c r="E146" s="56">
        <v>43</v>
      </c>
      <c r="F146" s="56">
        <v>1</v>
      </c>
      <c r="G146" s="85" t="s">
        <v>875</v>
      </c>
      <c r="H146" s="56">
        <v>0</v>
      </c>
      <c r="I146" s="80">
        <f t="shared" ref="I146" si="60">C146/F146</f>
        <v>90</v>
      </c>
      <c r="J146" s="66">
        <f t="shared" ref="J146" si="61">E146/(C146/6)</f>
        <v>2.8666666666666667</v>
      </c>
      <c r="K146" s="66">
        <f t="shared" ref="K146" si="62">E146/F146</f>
        <v>43</v>
      </c>
    </row>
    <row r="147" spans="1:12" x14ac:dyDescent="0.2">
      <c r="B147" s="51">
        <v>2014</v>
      </c>
      <c r="C147" s="51">
        <v>66</v>
      </c>
      <c r="D147" s="51">
        <v>2</v>
      </c>
      <c r="E147" s="51">
        <v>29</v>
      </c>
      <c r="F147" s="51">
        <v>3</v>
      </c>
      <c r="G147" s="51" t="s">
        <v>1013</v>
      </c>
      <c r="H147" s="51">
        <v>0</v>
      </c>
      <c r="I147" s="80">
        <f t="shared" ref="I147" si="63">C147/F147</f>
        <v>22</v>
      </c>
      <c r="J147" s="66">
        <f t="shared" ref="J147" si="64">E147/(C147/6)</f>
        <v>2.6363636363636362</v>
      </c>
      <c r="K147" s="66">
        <f t="shared" ref="K147" si="65">E147/F147</f>
        <v>9.6666666666666661</v>
      </c>
      <c r="L147" s="51">
        <v>2</v>
      </c>
    </row>
    <row r="148" spans="1:12" x14ac:dyDescent="0.2">
      <c r="B148" s="51">
        <v>2015</v>
      </c>
      <c r="C148" s="47">
        <v>30</v>
      </c>
      <c r="D148" s="47">
        <v>1</v>
      </c>
      <c r="E148" s="47">
        <v>11</v>
      </c>
      <c r="F148" s="47">
        <v>1</v>
      </c>
      <c r="G148" s="51" t="s">
        <v>1003</v>
      </c>
      <c r="H148" s="51">
        <v>0</v>
      </c>
      <c r="I148" s="80">
        <f t="shared" ref="I148:I153" si="66">C148/F148</f>
        <v>30</v>
      </c>
      <c r="J148" s="66">
        <f t="shared" ref="J148:J153" si="67">E148/(C148/6)</f>
        <v>2.2000000000000002</v>
      </c>
      <c r="K148" s="66">
        <f t="shared" ref="K148:K153" si="68">E148/F148</f>
        <v>11</v>
      </c>
      <c r="L148" s="51">
        <v>1</v>
      </c>
    </row>
    <row r="149" spans="1:12" x14ac:dyDescent="0.2">
      <c r="B149" s="51">
        <v>2016</v>
      </c>
      <c r="C149" s="47">
        <v>60</v>
      </c>
      <c r="D149" s="47">
        <v>3</v>
      </c>
      <c r="E149" s="47">
        <v>30</v>
      </c>
      <c r="F149" s="47">
        <v>3</v>
      </c>
      <c r="G149" s="51" t="s">
        <v>1263</v>
      </c>
      <c r="H149" s="47">
        <v>0</v>
      </c>
      <c r="I149" s="80">
        <f t="shared" ref="I149" si="69">C149/F149</f>
        <v>20</v>
      </c>
      <c r="J149" s="66">
        <f t="shared" ref="J149" si="70">E149/(C149/6)</f>
        <v>3</v>
      </c>
      <c r="K149" s="66">
        <f t="shared" ref="K149" si="71">E149/F149</f>
        <v>10</v>
      </c>
    </row>
    <row r="150" spans="1:12" x14ac:dyDescent="0.2">
      <c r="B150" s="51">
        <v>2017</v>
      </c>
      <c r="C150" s="47">
        <v>54</v>
      </c>
      <c r="D150" s="60">
        <v>0</v>
      </c>
      <c r="E150" s="60">
        <v>44</v>
      </c>
      <c r="F150" s="60">
        <v>0</v>
      </c>
      <c r="G150" s="51" t="s">
        <v>919</v>
      </c>
      <c r="H150" s="60">
        <v>0</v>
      </c>
      <c r="I150" s="80" t="e">
        <f t="shared" ref="I150" si="72">C150/F150</f>
        <v>#DIV/0!</v>
      </c>
      <c r="J150" s="66">
        <f t="shared" ref="J150" si="73">E150/(C150/6)</f>
        <v>4.8888888888888893</v>
      </c>
      <c r="K150" s="66" t="e">
        <f t="shared" ref="K150" si="74">E150/F150</f>
        <v>#DIV/0!</v>
      </c>
    </row>
    <row r="151" spans="1:12" x14ac:dyDescent="0.2">
      <c r="B151" s="47">
        <v>2019</v>
      </c>
      <c r="C151" s="60">
        <v>186</v>
      </c>
      <c r="D151" s="60">
        <v>6</v>
      </c>
      <c r="E151" s="60">
        <v>98</v>
      </c>
      <c r="F151" s="60">
        <v>6</v>
      </c>
      <c r="G151" s="51" t="s">
        <v>1371</v>
      </c>
      <c r="H151" s="60">
        <v>0</v>
      </c>
      <c r="I151" s="70">
        <v>31</v>
      </c>
      <c r="J151" s="63">
        <v>3.16</v>
      </c>
      <c r="K151" s="63">
        <v>16.329999999999998</v>
      </c>
    </row>
    <row r="152" spans="1:12" x14ac:dyDescent="0.2">
      <c r="B152" s="51">
        <v>2023</v>
      </c>
      <c r="C152" s="72">
        <v>24</v>
      </c>
      <c r="D152" s="60">
        <v>2</v>
      </c>
      <c r="E152" s="60">
        <v>3</v>
      </c>
      <c r="F152" s="60">
        <v>0</v>
      </c>
      <c r="G152" s="51" t="s">
        <v>867</v>
      </c>
      <c r="H152" s="72">
        <v>0</v>
      </c>
      <c r="I152" s="94" t="e">
        <v>#DIV/0!</v>
      </c>
      <c r="J152" s="61">
        <v>0.75</v>
      </c>
      <c r="K152" s="61" t="e">
        <v>#DIV/0!</v>
      </c>
    </row>
    <row r="153" spans="1:12" x14ac:dyDescent="0.2">
      <c r="B153" s="81" t="s">
        <v>8</v>
      </c>
      <c r="C153" s="81">
        <f>SUM(C137:C152)</f>
        <v>2368</v>
      </c>
      <c r="D153" s="81">
        <f>SUM(D137:D152)</f>
        <v>85</v>
      </c>
      <c r="E153" s="81">
        <f>SUM(E137:E152)</f>
        <v>1081</v>
      </c>
      <c r="F153" s="81">
        <f>SUM(F137:F152)</f>
        <v>76</v>
      </c>
      <c r="G153" s="81" t="s">
        <v>784</v>
      </c>
      <c r="H153" s="81">
        <f>SUM(H137:H152)</f>
        <v>3</v>
      </c>
      <c r="I153" s="82">
        <f t="shared" si="66"/>
        <v>31.157894736842106</v>
      </c>
      <c r="J153" s="67">
        <f t="shared" si="67"/>
        <v>2.7390202702702702</v>
      </c>
      <c r="K153" s="67">
        <f t="shared" si="68"/>
        <v>14.223684210526315</v>
      </c>
      <c r="L153" s="81">
        <f>SUM(L137:L149)</f>
        <v>28</v>
      </c>
    </row>
    <row r="155" spans="1:12" x14ac:dyDescent="0.2">
      <c r="A155" s="47" t="s">
        <v>491</v>
      </c>
      <c r="B155" s="51">
        <v>2009</v>
      </c>
      <c r="C155" s="51">
        <v>84</v>
      </c>
      <c r="D155" s="51">
        <v>3</v>
      </c>
      <c r="E155" s="51">
        <v>40</v>
      </c>
      <c r="F155" s="51">
        <v>4</v>
      </c>
      <c r="G155" s="51" t="s">
        <v>866</v>
      </c>
      <c r="H155" s="51">
        <v>0</v>
      </c>
      <c r="I155" s="80">
        <v>21</v>
      </c>
      <c r="J155" s="66">
        <v>2.86</v>
      </c>
      <c r="K155" s="66">
        <v>10</v>
      </c>
      <c r="L155" s="51">
        <v>3</v>
      </c>
    </row>
    <row r="157" spans="1:12" x14ac:dyDescent="0.2">
      <c r="A157" s="47" t="s">
        <v>49</v>
      </c>
      <c r="B157" s="51">
        <v>2006</v>
      </c>
      <c r="C157" s="51">
        <v>6</v>
      </c>
      <c r="D157" s="51">
        <v>0</v>
      </c>
      <c r="E157" s="51">
        <v>3</v>
      </c>
      <c r="F157" s="51">
        <v>0</v>
      </c>
      <c r="G157" s="51" t="s">
        <v>867</v>
      </c>
      <c r="H157" s="51">
        <v>0</v>
      </c>
      <c r="I157" s="80" t="e">
        <f t="shared" ref="I157:I160" si="75">C157/F157</f>
        <v>#DIV/0!</v>
      </c>
      <c r="J157" s="66">
        <f t="shared" ref="J157:J160" si="76">E157/(C157/6)</f>
        <v>3</v>
      </c>
      <c r="K157" s="66" t="e">
        <f t="shared" ref="K157:K160" si="77">E157/F157</f>
        <v>#DIV/0!</v>
      </c>
      <c r="L157" s="51">
        <v>1</v>
      </c>
    </row>
    <row r="158" spans="1:12" x14ac:dyDescent="0.2">
      <c r="B158" s="51">
        <v>2007</v>
      </c>
      <c r="C158" s="51">
        <v>60</v>
      </c>
      <c r="D158" s="51">
        <v>0</v>
      </c>
      <c r="E158" s="51">
        <v>43</v>
      </c>
      <c r="F158" s="51">
        <v>3</v>
      </c>
      <c r="G158" s="51" t="s">
        <v>868</v>
      </c>
      <c r="H158" s="51">
        <v>0</v>
      </c>
      <c r="I158" s="80">
        <f t="shared" si="75"/>
        <v>20</v>
      </c>
      <c r="J158" s="66">
        <f t="shared" si="76"/>
        <v>4.3</v>
      </c>
      <c r="K158" s="66">
        <f t="shared" si="77"/>
        <v>14.333333333333334</v>
      </c>
      <c r="L158" s="51">
        <v>2</v>
      </c>
    </row>
    <row r="159" spans="1:12" x14ac:dyDescent="0.2">
      <c r="B159" s="51">
        <v>2008</v>
      </c>
      <c r="C159" s="51">
        <v>333</v>
      </c>
      <c r="D159" s="51">
        <v>10</v>
      </c>
      <c r="E159" s="51">
        <v>190</v>
      </c>
      <c r="F159" s="51">
        <v>13</v>
      </c>
      <c r="G159" s="51" t="s">
        <v>839</v>
      </c>
      <c r="H159" s="51">
        <v>0</v>
      </c>
      <c r="I159" s="80">
        <f t="shared" si="75"/>
        <v>25.615384615384617</v>
      </c>
      <c r="J159" s="66">
        <f t="shared" si="76"/>
        <v>3.4234234234234235</v>
      </c>
      <c r="K159" s="66">
        <f t="shared" si="77"/>
        <v>14.615384615384615</v>
      </c>
      <c r="L159" s="51">
        <v>7</v>
      </c>
    </row>
    <row r="160" spans="1:12" x14ac:dyDescent="0.2">
      <c r="B160" s="51">
        <v>2009</v>
      </c>
      <c r="C160" s="51">
        <v>546</v>
      </c>
      <c r="D160" s="51">
        <v>17</v>
      </c>
      <c r="E160" s="51">
        <v>275</v>
      </c>
      <c r="F160" s="51">
        <v>18</v>
      </c>
      <c r="G160" s="51" t="s">
        <v>829</v>
      </c>
      <c r="H160" s="51">
        <v>0</v>
      </c>
      <c r="I160" s="80">
        <f t="shared" si="75"/>
        <v>30.333333333333332</v>
      </c>
      <c r="J160" s="66">
        <f t="shared" si="76"/>
        <v>3.0219780219780219</v>
      </c>
      <c r="K160" s="66">
        <f t="shared" si="77"/>
        <v>15.277777777777779</v>
      </c>
      <c r="L160" s="51">
        <v>11</v>
      </c>
    </row>
    <row r="161" spans="1:12" x14ac:dyDescent="0.2">
      <c r="B161" s="51">
        <v>2010</v>
      </c>
      <c r="C161" s="51">
        <v>192</v>
      </c>
      <c r="D161" s="51">
        <v>3</v>
      </c>
      <c r="E161" s="51">
        <v>141</v>
      </c>
      <c r="F161" s="51">
        <v>5</v>
      </c>
      <c r="G161" s="83" t="s">
        <v>858</v>
      </c>
      <c r="H161" s="51">
        <v>0</v>
      </c>
      <c r="I161" s="80">
        <f t="shared" ref="I161:I163" si="78">C161/F161</f>
        <v>38.4</v>
      </c>
      <c r="J161" s="66">
        <f t="shared" ref="J161:J163" si="79">E161/(C161/6)</f>
        <v>4.40625</v>
      </c>
      <c r="K161" s="66">
        <f t="shared" ref="K161:K163" si="80">E161/F161</f>
        <v>28.2</v>
      </c>
      <c r="L161" s="51">
        <v>4</v>
      </c>
    </row>
    <row r="162" spans="1:12" x14ac:dyDescent="0.2">
      <c r="B162" s="51">
        <v>2011</v>
      </c>
      <c r="C162" s="47">
        <v>66</v>
      </c>
      <c r="D162" s="47">
        <v>1</v>
      </c>
      <c r="E162" s="47">
        <v>31</v>
      </c>
      <c r="F162" s="47">
        <v>2</v>
      </c>
      <c r="G162" s="51" t="s">
        <v>976</v>
      </c>
      <c r="H162" s="47">
        <v>0</v>
      </c>
      <c r="I162" s="80">
        <f t="shared" ref="I162" si="81">C162/F162</f>
        <v>33</v>
      </c>
      <c r="J162" s="66">
        <f t="shared" ref="J162" si="82">E162/(C162/6)</f>
        <v>2.8181818181818183</v>
      </c>
      <c r="K162" s="66">
        <f t="shared" ref="K162" si="83">E162/F162</f>
        <v>15.5</v>
      </c>
    </row>
    <row r="163" spans="1:12" x14ac:dyDescent="0.2">
      <c r="B163" s="81" t="s">
        <v>8</v>
      </c>
      <c r="C163" s="81">
        <f t="shared" ref="C163:H163" si="84">SUM(C157:C162)</f>
        <v>1203</v>
      </c>
      <c r="D163" s="81">
        <f t="shared" si="84"/>
        <v>31</v>
      </c>
      <c r="E163" s="81">
        <f t="shared" si="84"/>
        <v>683</v>
      </c>
      <c r="F163" s="81">
        <f t="shared" si="84"/>
        <v>41</v>
      </c>
      <c r="G163" s="81" t="s">
        <v>829</v>
      </c>
      <c r="H163" s="81">
        <f t="shared" si="84"/>
        <v>0</v>
      </c>
      <c r="I163" s="82">
        <f t="shared" si="78"/>
        <v>29.341463414634145</v>
      </c>
      <c r="J163" s="67">
        <f t="shared" si="79"/>
        <v>3.4064837905236907</v>
      </c>
      <c r="K163" s="67">
        <f t="shared" si="80"/>
        <v>16.658536585365855</v>
      </c>
      <c r="L163" s="81">
        <f>SUM(L157:L162)</f>
        <v>25</v>
      </c>
    </row>
    <row r="165" spans="1:12" x14ac:dyDescent="0.2">
      <c r="A165" s="47" t="s">
        <v>52</v>
      </c>
      <c r="B165" s="51">
        <v>2003</v>
      </c>
      <c r="C165" s="51">
        <v>432</v>
      </c>
      <c r="D165" s="51">
        <v>9</v>
      </c>
      <c r="E165" s="51">
        <v>269</v>
      </c>
      <c r="F165" s="51">
        <v>9</v>
      </c>
      <c r="G165" s="51" t="s">
        <v>826</v>
      </c>
      <c r="H165" s="51">
        <v>0</v>
      </c>
      <c r="I165" s="80">
        <f t="shared" ref="I165:I170" si="85">C165/F165</f>
        <v>48</v>
      </c>
      <c r="J165" s="66">
        <f t="shared" ref="J165:J170" si="86">E165/(C165/6)</f>
        <v>3.7361111111111112</v>
      </c>
      <c r="K165" s="66">
        <f t="shared" ref="K165:K170" si="87">E165/F165</f>
        <v>29.888888888888889</v>
      </c>
      <c r="L165" s="51">
        <v>12</v>
      </c>
    </row>
    <row r="166" spans="1:12" x14ac:dyDescent="0.2">
      <c r="B166" s="51">
        <v>2004</v>
      </c>
      <c r="C166" s="51">
        <v>292</v>
      </c>
      <c r="D166" s="51">
        <v>3</v>
      </c>
      <c r="E166" s="51">
        <v>199</v>
      </c>
      <c r="F166" s="51">
        <v>6</v>
      </c>
      <c r="G166" s="51" t="s">
        <v>869</v>
      </c>
      <c r="H166" s="51">
        <v>0</v>
      </c>
      <c r="I166" s="80">
        <f t="shared" si="85"/>
        <v>48.666666666666664</v>
      </c>
      <c r="J166" s="66">
        <f t="shared" si="86"/>
        <v>4.0890410958904111</v>
      </c>
      <c r="K166" s="66">
        <f t="shared" si="87"/>
        <v>33.166666666666664</v>
      </c>
      <c r="L166" s="51">
        <v>8</v>
      </c>
    </row>
    <row r="167" spans="1:12" x14ac:dyDescent="0.2">
      <c r="B167" s="51">
        <v>2005</v>
      </c>
      <c r="C167" s="51">
        <v>508</v>
      </c>
      <c r="D167" s="51">
        <v>9</v>
      </c>
      <c r="E167" s="51">
        <v>342</v>
      </c>
      <c r="F167" s="51">
        <v>8</v>
      </c>
      <c r="G167" s="51" t="s">
        <v>870</v>
      </c>
      <c r="H167" s="51">
        <v>0</v>
      </c>
      <c r="I167" s="80">
        <f t="shared" si="85"/>
        <v>63.5</v>
      </c>
      <c r="J167" s="66">
        <f t="shared" si="86"/>
        <v>4.0393700787401574</v>
      </c>
      <c r="K167" s="66">
        <f t="shared" si="87"/>
        <v>42.75</v>
      </c>
      <c r="L167" s="51">
        <v>9</v>
      </c>
    </row>
    <row r="168" spans="1:12" x14ac:dyDescent="0.2">
      <c r="B168" s="51">
        <v>2006</v>
      </c>
      <c r="C168" s="51">
        <v>396</v>
      </c>
      <c r="D168" s="51">
        <v>12</v>
      </c>
      <c r="E168" s="51">
        <v>217</v>
      </c>
      <c r="F168" s="51">
        <v>13</v>
      </c>
      <c r="G168" s="51" t="s">
        <v>871</v>
      </c>
      <c r="H168" s="51">
        <v>0</v>
      </c>
      <c r="I168" s="80">
        <f t="shared" si="85"/>
        <v>30.46153846153846</v>
      </c>
      <c r="J168" s="66">
        <f t="shared" si="86"/>
        <v>3.2878787878787881</v>
      </c>
      <c r="K168" s="66">
        <f t="shared" si="87"/>
        <v>16.692307692307693</v>
      </c>
      <c r="L168" s="51">
        <v>7</v>
      </c>
    </row>
    <row r="169" spans="1:12" x14ac:dyDescent="0.2">
      <c r="B169" s="51">
        <v>2007</v>
      </c>
      <c r="C169" s="51">
        <v>294</v>
      </c>
      <c r="D169" s="51">
        <v>7</v>
      </c>
      <c r="E169" s="51">
        <v>149</v>
      </c>
      <c r="F169" s="51">
        <v>8</v>
      </c>
      <c r="G169" s="51" t="s">
        <v>872</v>
      </c>
      <c r="H169" s="51">
        <v>0</v>
      </c>
      <c r="I169" s="80">
        <f t="shared" si="85"/>
        <v>36.75</v>
      </c>
      <c r="J169" s="66">
        <f t="shared" si="86"/>
        <v>3.0408163265306123</v>
      </c>
      <c r="K169" s="66">
        <f t="shared" si="87"/>
        <v>18.625</v>
      </c>
      <c r="L169" s="51">
        <v>6</v>
      </c>
    </row>
    <row r="170" spans="1:12" x14ac:dyDescent="0.2">
      <c r="B170" s="51">
        <v>2008</v>
      </c>
      <c r="C170" s="51">
        <v>109</v>
      </c>
      <c r="D170" s="51">
        <v>6</v>
      </c>
      <c r="E170" s="51">
        <v>59</v>
      </c>
      <c r="F170" s="51">
        <v>3</v>
      </c>
      <c r="G170" s="51" t="s">
        <v>817</v>
      </c>
      <c r="H170" s="51">
        <v>0</v>
      </c>
      <c r="I170" s="80">
        <f t="shared" si="85"/>
        <v>36.333333333333336</v>
      </c>
      <c r="J170" s="66">
        <f t="shared" si="86"/>
        <v>3.2477064220183482</v>
      </c>
      <c r="K170" s="66">
        <f t="shared" si="87"/>
        <v>19.666666666666668</v>
      </c>
      <c r="L170" s="51">
        <v>2</v>
      </c>
    </row>
    <row r="171" spans="1:12" x14ac:dyDescent="0.2">
      <c r="B171" s="51">
        <v>2009</v>
      </c>
      <c r="C171" s="51">
        <v>30</v>
      </c>
      <c r="D171" s="51">
        <v>1</v>
      </c>
      <c r="E171" s="51">
        <v>19</v>
      </c>
      <c r="F171" s="51">
        <v>0</v>
      </c>
      <c r="G171" s="51" t="s">
        <v>873</v>
      </c>
      <c r="H171" s="51">
        <v>0</v>
      </c>
      <c r="I171" s="80" t="e">
        <f t="shared" ref="I171" si="88">C171/F171</f>
        <v>#DIV/0!</v>
      </c>
      <c r="J171" s="66">
        <f t="shared" ref="J171" si="89">E171/(C171/6)</f>
        <v>3.8</v>
      </c>
      <c r="K171" s="66" t="e">
        <f t="shared" ref="K171" si="90">E171/F171</f>
        <v>#DIV/0!</v>
      </c>
      <c r="L171" s="51">
        <v>1</v>
      </c>
    </row>
    <row r="172" spans="1:12" x14ac:dyDescent="0.2">
      <c r="B172" s="51">
        <v>2010</v>
      </c>
      <c r="C172" s="51">
        <v>155</v>
      </c>
      <c r="D172" s="51">
        <v>2</v>
      </c>
      <c r="E172" s="51">
        <v>120</v>
      </c>
      <c r="F172" s="51">
        <v>6</v>
      </c>
      <c r="G172" s="83" t="s">
        <v>858</v>
      </c>
      <c r="H172" s="51">
        <v>0</v>
      </c>
      <c r="I172" s="80">
        <f t="shared" ref="I172" si="91">C172/F172</f>
        <v>25.833333333333332</v>
      </c>
      <c r="J172" s="66">
        <f t="shared" ref="J172" si="92">E172/(C172/6)</f>
        <v>4.645161290322581</v>
      </c>
      <c r="K172" s="66">
        <f t="shared" ref="K172" si="93">E172/F172</f>
        <v>20</v>
      </c>
      <c r="L172" s="51">
        <v>5</v>
      </c>
    </row>
    <row r="173" spans="1:12" x14ac:dyDescent="0.2">
      <c r="B173" s="51">
        <v>2011</v>
      </c>
      <c r="C173" s="47">
        <v>719</v>
      </c>
      <c r="D173" s="47">
        <v>31</v>
      </c>
      <c r="E173" s="47">
        <v>354</v>
      </c>
      <c r="F173" s="47">
        <v>31</v>
      </c>
      <c r="G173" s="51" t="s">
        <v>1110</v>
      </c>
      <c r="H173" s="47">
        <v>2</v>
      </c>
      <c r="I173" s="80">
        <f t="shared" ref="I173:I176" si="94">C173/F173</f>
        <v>23.193548387096776</v>
      </c>
      <c r="J173" s="66">
        <f t="shared" ref="J173:J176" si="95">E173/(C173/6)</f>
        <v>2.9541029207232268</v>
      </c>
      <c r="K173" s="66">
        <f t="shared" ref="K173:K176" si="96">E173/F173</f>
        <v>11.419354838709678</v>
      </c>
    </row>
    <row r="174" spans="1:12" x14ac:dyDescent="0.2">
      <c r="B174" s="51">
        <v>2012</v>
      </c>
      <c r="C174" s="47">
        <v>712</v>
      </c>
      <c r="D174" s="51">
        <v>28</v>
      </c>
      <c r="E174" s="51">
        <v>358</v>
      </c>
      <c r="F174" s="51">
        <v>23</v>
      </c>
      <c r="G174" s="51" t="s">
        <v>1123</v>
      </c>
      <c r="H174" s="51">
        <v>1</v>
      </c>
      <c r="I174" s="80">
        <f t="shared" ref="I174" si="97">C174/F174</f>
        <v>30.956521739130434</v>
      </c>
      <c r="J174" s="66">
        <f t="shared" ref="J174" si="98">E174/(C174/6)</f>
        <v>3.0168539325842696</v>
      </c>
      <c r="K174" s="66">
        <f t="shared" ref="K174" si="99">E174/F174</f>
        <v>15.565217391304348</v>
      </c>
    </row>
    <row r="175" spans="1:12" x14ac:dyDescent="0.2">
      <c r="B175" s="47">
        <v>2018</v>
      </c>
      <c r="C175" s="47">
        <v>36</v>
      </c>
      <c r="D175" s="60">
        <v>0</v>
      </c>
      <c r="E175" s="60">
        <v>43</v>
      </c>
      <c r="F175" s="60">
        <v>0</v>
      </c>
      <c r="G175" s="51" t="s">
        <v>1340</v>
      </c>
      <c r="H175" s="60">
        <v>0</v>
      </c>
      <c r="I175" s="87"/>
      <c r="J175" s="63">
        <v>6.5</v>
      </c>
      <c r="K175" s="60" t="s">
        <v>6</v>
      </c>
    </row>
    <row r="176" spans="1:12" x14ac:dyDescent="0.2">
      <c r="B176" s="81" t="s">
        <v>8</v>
      </c>
      <c r="C176" s="81">
        <f>SUM(C165:C175)</f>
        <v>3683</v>
      </c>
      <c r="D176" s="81">
        <f>SUM(D165:D175)</f>
        <v>108</v>
      </c>
      <c r="E176" s="81">
        <f>SUM(E165:E175)</f>
        <v>2129</v>
      </c>
      <c r="F176" s="81">
        <f>SUM(F165:F175)</f>
        <v>107</v>
      </c>
      <c r="G176" s="81" t="s">
        <v>1110</v>
      </c>
      <c r="H176" s="81">
        <f>SUM(H165:H175)</f>
        <v>3</v>
      </c>
      <c r="I176" s="82">
        <f t="shared" si="94"/>
        <v>34.420560747663551</v>
      </c>
      <c r="J176" s="67">
        <f t="shared" si="95"/>
        <v>3.4683681781156666</v>
      </c>
      <c r="K176" s="67">
        <f t="shared" si="96"/>
        <v>19.897196261682243</v>
      </c>
      <c r="L176" s="81">
        <f>SUM(L165:L174)</f>
        <v>50</v>
      </c>
    </row>
    <row r="178" spans="1:12" x14ac:dyDescent="0.2">
      <c r="A178" s="47" t="s">
        <v>53</v>
      </c>
      <c r="B178" s="51">
        <v>1999</v>
      </c>
      <c r="C178" s="51">
        <v>72</v>
      </c>
      <c r="D178" s="51">
        <v>0</v>
      </c>
      <c r="E178" s="51">
        <v>25</v>
      </c>
      <c r="F178" s="51">
        <v>4</v>
      </c>
      <c r="G178" s="51" t="s">
        <v>851</v>
      </c>
      <c r="H178" s="51">
        <v>0</v>
      </c>
      <c r="I178" s="80">
        <f t="shared" ref="I178:I183" si="100">C178/F178</f>
        <v>18</v>
      </c>
      <c r="J178" s="66">
        <f t="shared" ref="J178:J183" si="101">E178/(C178/6)</f>
        <v>2.0833333333333335</v>
      </c>
      <c r="K178" s="66">
        <f t="shared" ref="K178:K183" si="102">E178/F178</f>
        <v>6.25</v>
      </c>
      <c r="L178" s="51">
        <v>2</v>
      </c>
    </row>
    <row r="179" spans="1:12" x14ac:dyDescent="0.2">
      <c r="B179" s="51">
        <v>2000</v>
      </c>
      <c r="C179" s="51">
        <v>60</v>
      </c>
      <c r="D179" s="51">
        <v>1</v>
      </c>
      <c r="E179" s="51">
        <v>39</v>
      </c>
      <c r="F179" s="51">
        <v>1</v>
      </c>
      <c r="G179" s="51" t="s">
        <v>874</v>
      </c>
      <c r="H179" s="51">
        <v>0</v>
      </c>
      <c r="I179" s="80">
        <f t="shared" si="100"/>
        <v>60</v>
      </c>
      <c r="J179" s="66">
        <f t="shared" si="101"/>
        <v>3.9</v>
      </c>
      <c r="K179" s="66">
        <f t="shared" si="102"/>
        <v>39</v>
      </c>
      <c r="L179" s="51">
        <v>1</v>
      </c>
    </row>
    <row r="180" spans="1:12" x14ac:dyDescent="0.2">
      <c r="B180" s="51">
        <v>2002</v>
      </c>
      <c r="C180" s="51">
        <v>6</v>
      </c>
      <c r="D180" s="51">
        <v>0</v>
      </c>
      <c r="E180" s="51">
        <v>8</v>
      </c>
      <c r="F180" s="51">
        <v>0</v>
      </c>
      <c r="G180" s="51" t="s">
        <v>345</v>
      </c>
      <c r="H180" s="51">
        <v>0</v>
      </c>
      <c r="I180" s="80" t="e">
        <f t="shared" si="100"/>
        <v>#DIV/0!</v>
      </c>
      <c r="J180" s="66">
        <f t="shared" si="101"/>
        <v>8</v>
      </c>
      <c r="K180" s="66" t="e">
        <f t="shared" si="102"/>
        <v>#DIV/0!</v>
      </c>
      <c r="L180" s="51">
        <v>1</v>
      </c>
    </row>
    <row r="181" spans="1:12" x14ac:dyDescent="0.2">
      <c r="B181" s="51">
        <v>2003</v>
      </c>
      <c r="C181" s="51">
        <v>6</v>
      </c>
      <c r="D181" s="51">
        <v>0</v>
      </c>
      <c r="E181" s="51">
        <v>5</v>
      </c>
      <c r="F181" s="51">
        <v>0</v>
      </c>
      <c r="G181" s="51" t="s">
        <v>859</v>
      </c>
      <c r="H181" s="51">
        <v>0</v>
      </c>
      <c r="I181" s="80" t="e">
        <f t="shared" si="100"/>
        <v>#DIV/0!</v>
      </c>
      <c r="J181" s="66">
        <f t="shared" si="101"/>
        <v>5</v>
      </c>
      <c r="K181" s="66" t="e">
        <f t="shared" si="102"/>
        <v>#DIV/0!</v>
      </c>
      <c r="L181" s="51">
        <v>1</v>
      </c>
    </row>
    <row r="182" spans="1:12" x14ac:dyDescent="0.2">
      <c r="B182" s="51">
        <v>2005</v>
      </c>
      <c r="C182" s="51">
        <v>12</v>
      </c>
      <c r="D182" s="51">
        <v>0</v>
      </c>
      <c r="E182" s="51">
        <v>16</v>
      </c>
      <c r="F182" s="51">
        <v>1</v>
      </c>
      <c r="G182" s="51" t="s">
        <v>875</v>
      </c>
      <c r="H182" s="51">
        <v>0</v>
      </c>
      <c r="I182" s="80">
        <f t="shared" si="100"/>
        <v>12</v>
      </c>
      <c r="J182" s="66">
        <f t="shared" si="101"/>
        <v>8</v>
      </c>
      <c r="K182" s="66">
        <f t="shared" si="102"/>
        <v>16</v>
      </c>
      <c r="L182" s="51">
        <v>1</v>
      </c>
    </row>
    <row r="183" spans="1:12" x14ac:dyDescent="0.2">
      <c r="B183" s="51">
        <v>2008</v>
      </c>
      <c r="C183" s="51">
        <v>66</v>
      </c>
      <c r="D183" s="51">
        <v>1</v>
      </c>
      <c r="E183" s="51">
        <v>48</v>
      </c>
      <c r="F183" s="51">
        <v>2</v>
      </c>
      <c r="G183" s="51" t="s">
        <v>875</v>
      </c>
      <c r="H183" s="51">
        <v>0</v>
      </c>
      <c r="I183" s="80">
        <f t="shared" si="100"/>
        <v>33</v>
      </c>
      <c r="J183" s="66">
        <f t="shared" si="101"/>
        <v>4.3636363636363633</v>
      </c>
      <c r="K183" s="66">
        <f t="shared" si="102"/>
        <v>24</v>
      </c>
      <c r="L183" s="51">
        <v>3</v>
      </c>
    </row>
    <row r="184" spans="1:12" x14ac:dyDescent="0.2">
      <c r="B184" s="51">
        <v>2013</v>
      </c>
      <c r="C184" s="51">
        <v>88</v>
      </c>
      <c r="D184" s="56">
        <v>0</v>
      </c>
      <c r="E184" s="56">
        <v>77</v>
      </c>
      <c r="F184" s="56">
        <v>9</v>
      </c>
      <c r="G184" s="85" t="s">
        <v>851</v>
      </c>
      <c r="H184" s="56">
        <v>0</v>
      </c>
      <c r="I184" s="80">
        <f t="shared" ref="I184" si="103">C184/F184</f>
        <v>9.7777777777777786</v>
      </c>
      <c r="J184" s="66">
        <f t="shared" ref="J184" si="104">E184/(C184/6)</f>
        <v>5.25</v>
      </c>
      <c r="K184" s="66">
        <f t="shared" ref="K184" si="105">E184/F184</f>
        <v>8.5555555555555554</v>
      </c>
    </row>
    <row r="185" spans="1:12" x14ac:dyDescent="0.2">
      <c r="B185" s="51">
        <v>2014</v>
      </c>
      <c r="C185" s="51">
        <v>42</v>
      </c>
      <c r="D185" s="51">
        <v>0</v>
      </c>
      <c r="E185" s="51">
        <v>70</v>
      </c>
      <c r="F185" s="51">
        <v>0</v>
      </c>
      <c r="G185" s="51" t="s">
        <v>873</v>
      </c>
      <c r="H185" s="51">
        <v>0</v>
      </c>
      <c r="I185" s="80" t="e">
        <f t="shared" ref="I185" si="106">C185/F185</f>
        <v>#DIV/0!</v>
      </c>
      <c r="J185" s="66">
        <f t="shared" ref="J185" si="107">E185/(C185/6)</f>
        <v>10</v>
      </c>
      <c r="K185" s="66" t="e">
        <f t="shared" ref="K185" si="108">E185/F185</f>
        <v>#DIV/0!</v>
      </c>
      <c r="L185" s="51">
        <v>2</v>
      </c>
    </row>
    <row r="186" spans="1:12" x14ac:dyDescent="0.2">
      <c r="B186" s="51">
        <v>2015</v>
      </c>
      <c r="C186" s="47">
        <v>114</v>
      </c>
      <c r="D186" s="47">
        <v>1</v>
      </c>
      <c r="E186" s="47">
        <v>89</v>
      </c>
      <c r="F186" s="47">
        <v>4</v>
      </c>
      <c r="G186" s="51" t="s">
        <v>974</v>
      </c>
      <c r="H186" s="51">
        <v>0</v>
      </c>
      <c r="I186" s="80">
        <f t="shared" ref="I186:I187" si="109">C186/F186</f>
        <v>28.5</v>
      </c>
      <c r="J186" s="66">
        <f t="shared" ref="J186:J187" si="110">E186/(C186/6)</f>
        <v>4.6842105263157894</v>
      </c>
      <c r="K186" s="66">
        <f t="shared" ref="K186:K187" si="111">E186/F186</f>
        <v>22.25</v>
      </c>
      <c r="L186" s="51">
        <v>3</v>
      </c>
    </row>
    <row r="187" spans="1:12" x14ac:dyDescent="0.2">
      <c r="B187" s="81" t="s">
        <v>8</v>
      </c>
      <c r="C187" s="81">
        <f t="shared" ref="C187:H187" si="112">SUM(C178:C186)</f>
        <v>466</v>
      </c>
      <c r="D187" s="81">
        <f t="shared" si="112"/>
        <v>3</v>
      </c>
      <c r="E187" s="81">
        <f t="shared" si="112"/>
        <v>377</v>
      </c>
      <c r="F187" s="81">
        <f t="shared" si="112"/>
        <v>21</v>
      </c>
      <c r="G187" s="81" t="s">
        <v>851</v>
      </c>
      <c r="H187" s="81">
        <f t="shared" si="112"/>
        <v>0</v>
      </c>
      <c r="I187" s="82">
        <f t="shared" si="109"/>
        <v>22.19047619047619</v>
      </c>
      <c r="J187" s="67">
        <f t="shared" si="110"/>
        <v>4.8540772532188834</v>
      </c>
      <c r="K187" s="67">
        <f t="shared" si="111"/>
        <v>17.952380952380953</v>
      </c>
      <c r="L187" s="81">
        <f>SUM(L178:L186)</f>
        <v>14</v>
      </c>
    </row>
    <row r="189" spans="1:12" x14ac:dyDescent="0.2">
      <c r="A189" s="47" t="s">
        <v>443</v>
      </c>
      <c r="B189" s="51">
        <v>2008</v>
      </c>
      <c r="C189" s="51">
        <v>48</v>
      </c>
      <c r="D189" s="51">
        <v>2</v>
      </c>
      <c r="E189" s="51">
        <v>20</v>
      </c>
      <c r="F189" s="51">
        <v>1</v>
      </c>
      <c r="G189" s="51" t="s">
        <v>876</v>
      </c>
      <c r="H189" s="51">
        <v>0</v>
      </c>
      <c r="I189" s="80">
        <f t="shared" ref="I189:I190" si="113">C189/F189</f>
        <v>48</v>
      </c>
      <c r="J189" s="66">
        <f t="shared" ref="J189:J190" si="114">E189/(C189/6)</f>
        <v>2.5</v>
      </c>
      <c r="K189" s="66">
        <f t="shared" ref="K189:K190" si="115">E189/F189</f>
        <v>20</v>
      </c>
      <c r="L189" s="51">
        <v>2</v>
      </c>
    </row>
    <row r="190" spans="1:12" x14ac:dyDescent="0.2">
      <c r="B190" s="51">
        <v>2009</v>
      </c>
      <c r="C190" s="51">
        <v>96</v>
      </c>
      <c r="D190" s="51">
        <v>0</v>
      </c>
      <c r="E190" s="51">
        <v>90</v>
      </c>
      <c r="F190" s="51">
        <v>1</v>
      </c>
      <c r="G190" s="51" t="s">
        <v>830</v>
      </c>
      <c r="H190" s="51">
        <v>0</v>
      </c>
      <c r="I190" s="80">
        <f t="shared" si="113"/>
        <v>96</v>
      </c>
      <c r="J190" s="66">
        <f t="shared" si="114"/>
        <v>5.625</v>
      </c>
      <c r="K190" s="66">
        <f t="shared" si="115"/>
        <v>90</v>
      </c>
      <c r="L190" s="51">
        <v>4</v>
      </c>
    </row>
    <row r="191" spans="1:12" x14ac:dyDescent="0.2">
      <c r="B191" s="51">
        <v>2010</v>
      </c>
      <c r="C191" s="51">
        <v>156</v>
      </c>
      <c r="D191" s="51">
        <v>1</v>
      </c>
      <c r="E191" s="51">
        <v>88</v>
      </c>
      <c r="F191" s="51">
        <v>8</v>
      </c>
      <c r="G191" s="88" t="s">
        <v>997</v>
      </c>
      <c r="H191" s="51">
        <v>0</v>
      </c>
      <c r="I191" s="80">
        <f t="shared" ref="I191:I198" si="116">C191/F191</f>
        <v>19.5</v>
      </c>
      <c r="J191" s="66">
        <f t="shared" ref="J191:J198" si="117">E191/(C191/6)</f>
        <v>3.3846153846153846</v>
      </c>
      <c r="K191" s="66">
        <f t="shared" ref="K191:K198" si="118">E191/F191</f>
        <v>11</v>
      </c>
      <c r="L191" s="51">
        <v>5</v>
      </c>
    </row>
    <row r="192" spans="1:12" x14ac:dyDescent="0.2">
      <c r="B192" s="51">
        <v>2011</v>
      </c>
      <c r="C192" s="47">
        <v>306</v>
      </c>
      <c r="D192" s="47">
        <v>14</v>
      </c>
      <c r="E192" s="47">
        <v>144</v>
      </c>
      <c r="F192" s="47">
        <v>13</v>
      </c>
      <c r="G192" s="51" t="s">
        <v>865</v>
      </c>
      <c r="H192" s="47">
        <v>0</v>
      </c>
    </row>
    <row r="193" spans="1:12" x14ac:dyDescent="0.2">
      <c r="B193" s="51">
        <v>2012</v>
      </c>
      <c r="C193" s="47">
        <v>54</v>
      </c>
      <c r="D193" s="51">
        <v>1</v>
      </c>
      <c r="E193" s="51">
        <v>24</v>
      </c>
      <c r="F193" s="51">
        <v>1</v>
      </c>
      <c r="G193" s="51" t="s">
        <v>1004</v>
      </c>
      <c r="H193" s="51">
        <v>0</v>
      </c>
      <c r="I193" s="80">
        <f t="shared" si="116"/>
        <v>54</v>
      </c>
      <c r="J193" s="66">
        <f t="shared" si="117"/>
        <v>2.6666666666666665</v>
      </c>
      <c r="K193" s="66">
        <f t="shared" si="118"/>
        <v>24</v>
      </c>
    </row>
    <row r="194" spans="1:12" x14ac:dyDescent="0.2">
      <c r="B194" s="51">
        <v>2013</v>
      </c>
      <c r="C194" s="51">
        <v>103</v>
      </c>
      <c r="D194" s="56">
        <v>3</v>
      </c>
      <c r="E194" s="56">
        <v>35</v>
      </c>
      <c r="F194" s="56">
        <v>7</v>
      </c>
      <c r="G194" s="84" t="s">
        <v>953</v>
      </c>
      <c r="H194" s="56">
        <v>0</v>
      </c>
      <c r="I194" s="80">
        <f t="shared" ref="I194" si="119">C194/F194</f>
        <v>14.714285714285714</v>
      </c>
      <c r="J194" s="66">
        <f t="shared" ref="J194" si="120">E194/(C194/6)</f>
        <v>2.0388349514563107</v>
      </c>
      <c r="K194" s="66">
        <f t="shared" ref="K194" si="121">E194/F194</f>
        <v>5</v>
      </c>
    </row>
    <row r="195" spans="1:12" x14ac:dyDescent="0.2">
      <c r="B195" s="51">
        <v>2014</v>
      </c>
      <c r="C195" s="51">
        <v>78</v>
      </c>
      <c r="D195" s="51">
        <v>2</v>
      </c>
      <c r="E195" s="51">
        <v>65</v>
      </c>
      <c r="F195" s="51">
        <v>2</v>
      </c>
      <c r="G195" s="51" t="s">
        <v>931</v>
      </c>
      <c r="H195" s="51">
        <v>0</v>
      </c>
      <c r="I195" s="80">
        <f t="shared" ref="I195:I197" si="122">C195/F195</f>
        <v>39</v>
      </c>
      <c r="J195" s="66">
        <f t="shared" ref="J195" si="123">E195/(C195/6)</f>
        <v>5</v>
      </c>
      <c r="K195" s="66">
        <f t="shared" ref="K195:K197" si="124">E195/F195</f>
        <v>32.5</v>
      </c>
      <c r="L195" s="51">
        <v>3</v>
      </c>
    </row>
    <row r="196" spans="1:12" x14ac:dyDescent="0.2">
      <c r="B196" s="72">
        <v>2021</v>
      </c>
      <c r="C196" s="51">
        <v>48</v>
      </c>
      <c r="D196" s="51">
        <v>1</v>
      </c>
      <c r="E196" s="51">
        <v>21</v>
      </c>
      <c r="F196" s="51">
        <v>2</v>
      </c>
      <c r="G196" s="51" t="s">
        <v>938</v>
      </c>
      <c r="H196" s="51">
        <v>0</v>
      </c>
      <c r="I196" s="80">
        <f t="shared" si="122"/>
        <v>24</v>
      </c>
      <c r="J196" s="66">
        <f t="shared" ref="J196" si="125">E196/C196*6</f>
        <v>2.625</v>
      </c>
      <c r="K196" s="66">
        <f t="shared" si="124"/>
        <v>10.5</v>
      </c>
    </row>
    <row r="197" spans="1:12" x14ac:dyDescent="0.2">
      <c r="B197" s="51">
        <v>2022</v>
      </c>
      <c r="C197" s="72">
        <v>114</v>
      </c>
      <c r="D197" s="72">
        <v>2</v>
      </c>
      <c r="E197" s="72">
        <v>70</v>
      </c>
      <c r="F197" s="72">
        <v>3</v>
      </c>
      <c r="G197" s="51" t="s">
        <v>860</v>
      </c>
      <c r="H197" s="72">
        <v>0</v>
      </c>
      <c r="I197" s="94">
        <f t="shared" si="122"/>
        <v>38</v>
      </c>
      <c r="J197" s="61">
        <f t="shared" ref="J197" si="126">(E197/C197)*6</f>
        <v>3.6842105263157894</v>
      </c>
      <c r="K197" s="61">
        <f t="shared" si="124"/>
        <v>23.333333333333332</v>
      </c>
    </row>
    <row r="198" spans="1:12" x14ac:dyDescent="0.2">
      <c r="B198" s="81" t="s">
        <v>8</v>
      </c>
      <c r="C198" s="81">
        <f>SUM(C189:C197)</f>
        <v>1003</v>
      </c>
      <c r="D198" s="81">
        <f>SUM(D189:D197)</f>
        <v>26</v>
      </c>
      <c r="E198" s="81">
        <f>SUM(E189:E197)</f>
        <v>557</v>
      </c>
      <c r="F198" s="81">
        <f>SUM(F189:F197)</f>
        <v>38</v>
      </c>
      <c r="G198" s="89" t="s">
        <v>997</v>
      </c>
      <c r="H198" s="81">
        <f>SUM(H189:H197)</f>
        <v>0</v>
      </c>
      <c r="I198" s="82">
        <f t="shared" si="116"/>
        <v>26.394736842105264</v>
      </c>
      <c r="J198" s="67">
        <f t="shared" si="117"/>
        <v>3.3320039880358925</v>
      </c>
      <c r="K198" s="67">
        <f t="shared" si="118"/>
        <v>14.657894736842104</v>
      </c>
      <c r="L198" s="81">
        <f>SUM(L189:L195)</f>
        <v>14</v>
      </c>
    </row>
    <row r="200" spans="1:12" x14ac:dyDescent="0.2">
      <c r="A200" s="47" t="s">
        <v>50</v>
      </c>
      <c r="B200" s="51">
        <v>1994</v>
      </c>
      <c r="C200" s="51">
        <v>196</v>
      </c>
      <c r="D200" s="51">
        <v>5</v>
      </c>
      <c r="E200" s="51">
        <v>128</v>
      </c>
      <c r="F200" s="51">
        <v>14</v>
      </c>
      <c r="G200" s="51" t="s">
        <v>360</v>
      </c>
      <c r="H200" s="51">
        <v>1</v>
      </c>
      <c r="I200" s="80">
        <v>14</v>
      </c>
      <c r="J200" s="66">
        <v>3.92</v>
      </c>
      <c r="K200" s="66">
        <v>9.14</v>
      </c>
      <c r="L200" s="51">
        <v>7</v>
      </c>
    </row>
    <row r="201" spans="1:12" x14ac:dyDescent="0.2">
      <c r="B201" s="51">
        <v>1995</v>
      </c>
      <c r="C201" s="51">
        <v>240</v>
      </c>
      <c r="D201" s="51">
        <v>4</v>
      </c>
      <c r="E201" s="51">
        <v>161</v>
      </c>
      <c r="F201" s="51">
        <v>14</v>
      </c>
      <c r="G201" s="51" t="s">
        <v>877</v>
      </c>
      <c r="H201" s="51">
        <v>0</v>
      </c>
      <c r="I201" s="80">
        <v>17.14</v>
      </c>
      <c r="J201" s="66">
        <v>4.03</v>
      </c>
      <c r="K201" s="66">
        <v>11.5</v>
      </c>
      <c r="L201" s="51">
        <v>13</v>
      </c>
    </row>
    <row r="202" spans="1:12" x14ac:dyDescent="0.2">
      <c r="B202" s="51">
        <v>1996</v>
      </c>
      <c r="C202" s="51">
        <v>102</v>
      </c>
      <c r="D202" s="51">
        <v>2</v>
      </c>
      <c r="E202" s="51">
        <v>97</v>
      </c>
      <c r="F202" s="51">
        <v>0</v>
      </c>
      <c r="G202" s="51" t="s">
        <v>878</v>
      </c>
      <c r="H202" s="51">
        <v>0</v>
      </c>
      <c r="I202" s="80" t="s">
        <v>6</v>
      </c>
      <c r="J202" s="66">
        <v>5.71</v>
      </c>
      <c r="K202" s="66" t="s">
        <v>6</v>
      </c>
      <c r="L202" s="51">
        <v>4</v>
      </c>
    </row>
    <row r="203" spans="1:12" x14ac:dyDescent="0.2">
      <c r="B203" s="51">
        <v>1997</v>
      </c>
      <c r="C203" s="51">
        <v>57</v>
      </c>
      <c r="D203" s="51">
        <v>0</v>
      </c>
      <c r="E203" s="51">
        <v>59</v>
      </c>
      <c r="F203" s="51">
        <v>2</v>
      </c>
      <c r="G203" s="51" t="s">
        <v>876</v>
      </c>
      <c r="H203" s="51">
        <v>0</v>
      </c>
      <c r="I203" s="80">
        <v>28.5</v>
      </c>
      <c r="J203" s="66">
        <v>6.21</v>
      </c>
      <c r="K203" s="66">
        <v>29.5</v>
      </c>
      <c r="L203" s="51">
        <v>6</v>
      </c>
    </row>
    <row r="204" spans="1:12" x14ac:dyDescent="0.2">
      <c r="B204" s="51">
        <v>1999</v>
      </c>
      <c r="C204" s="51">
        <v>48</v>
      </c>
      <c r="D204" s="51">
        <v>0</v>
      </c>
      <c r="E204" s="51">
        <v>61</v>
      </c>
      <c r="F204" s="51">
        <v>0</v>
      </c>
      <c r="G204" s="51" t="s">
        <v>879</v>
      </c>
      <c r="H204" s="51">
        <v>0</v>
      </c>
      <c r="I204" s="80" t="s">
        <v>6</v>
      </c>
      <c r="J204" s="66">
        <v>7.63</v>
      </c>
      <c r="K204" s="66" t="s">
        <v>6</v>
      </c>
      <c r="L204" s="51">
        <v>2</v>
      </c>
    </row>
    <row r="205" spans="1:12" x14ac:dyDescent="0.2">
      <c r="B205" s="51">
        <v>2000</v>
      </c>
      <c r="C205" s="51">
        <v>6</v>
      </c>
      <c r="D205" s="51">
        <v>0</v>
      </c>
      <c r="E205" s="51">
        <v>14</v>
      </c>
      <c r="F205" s="51">
        <v>0</v>
      </c>
      <c r="G205" s="51" t="s">
        <v>879</v>
      </c>
      <c r="H205" s="51">
        <v>0</v>
      </c>
      <c r="I205" s="80" t="s">
        <v>6</v>
      </c>
      <c r="J205" s="66">
        <v>14</v>
      </c>
      <c r="K205" s="66" t="s">
        <v>6</v>
      </c>
      <c r="L205" s="51">
        <v>1</v>
      </c>
    </row>
    <row r="206" spans="1:12" x14ac:dyDescent="0.2">
      <c r="B206" s="51">
        <v>2001</v>
      </c>
      <c r="C206" s="51">
        <v>10</v>
      </c>
      <c r="D206" s="51">
        <v>0</v>
      </c>
      <c r="E206" s="51">
        <v>16</v>
      </c>
      <c r="F206" s="51">
        <v>0</v>
      </c>
      <c r="G206" s="51" t="s">
        <v>849</v>
      </c>
      <c r="H206" s="51">
        <v>0</v>
      </c>
      <c r="I206" s="80" t="s">
        <v>6</v>
      </c>
      <c r="J206" s="66">
        <v>9.6</v>
      </c>
      <c r="K206" s="66" t="s">
        <v>6</v>
      </c>
      <c r="L206" s="51">
        <v>1</v>
      </c>
    </row>
    <row r="207" spans="1:12" x14ac:dyDescent="0.2">
      <c r="B207" s="81" t="s">
        <v>8</v>
      </c>
      <c r="C207" s="81">
        <v>659</v>
      </c>
      <c r="D207" s="81">
        <v>11</v>
      </c>
      <c r="E207" s="81">
        <v>536</v>
      </c>
      <c r="F207" s="81">
        <v>30</v>
      </c>
      <c r="G207" s="81" t="s">
        <v>360</v>
      </c>
      <c r="H207" s="81">
        <v>1</v>
      </c>
      <c r="I207" s="82">
        <v>21.97</v>
      </c>
      <c r="J207" s="67">
        <v>4.88</v>
      </c>
      <c r="K207" s="67">
        <v>17.87</v>
      </c>
      <c r="L207" s="81">
        <v>34</v>
      </c>
    </row>
    <row r="209" spans="1:12" x14ac:dyDescent="0.2">
      <c r="A209" s="47" t="s">
        <v>1312</v>
      </c>
      <c r="B209" s="47">
        <v>2018</v>
      </c>
      <c r="C209" s="47">
        <v>18</v>
      </c>
      <c r="D209" s="60">
        <v>0</v>
      </c>
      <c r="E209" s="60">
        <v>22</v>
      </c>
      <c r="F209" s="60">
        <v>0</v>
      </c>
      <c r="G209" s="51" t="s">
        <v>852</v>
      </c>
      <c r="H209" s="60">
        <v>0</v>
      </c>
      <c r="I209" s="70"/>
      <c r="J209" s="63">
        <f>E209/(C209/6)</f>
        <v>7.333333333333333</v>
      </c>
      <c r="K209" s="63"/>
      <c r="L209" s="60"/>
    </row>
    <row r="211" spans="1:12" x14ac:dyDescent="0.2">
      <c r="A211" s="47" t="s">
        <v>55</v>
      </c>
      <c r="B211" s="51">
        <v>1991</v>
      </c>
      <c r="C211" s="51">
        <v>842</v>
      </c>
      <c r="D211" s="51">
        <v>19</v>
      </c>
      <c r="E211" s="51">
        <v>533</v>
      </c>
      <c r="F211" s="51">
        <v>13</v>
      </c>
      <c r="G211" s="51" t="s">
        <v>880</v>
      </c>
      <c r="H211" s="51">
        <v>0</v>
      </c>
      <c r="I211" s="80">
        <f t="shared" ref="I211" si="127">C211/F211</f>
        <v>64.769230769230774</v>
      </c>
      <c r="J211" s="66">
        <f t="shared" ref="J211" si="128">E211/(C211/6)</f>
        <v>3.7980997624703083</v>
      </c>
      <c r="K211" s="66">
        <f t="shared" ref="K211" si="129">E211/F211</f>
        <v>41</v>
      </c>
      <c r="L211" s="51">
        <v>16</v>
      </c>
    </row>
    <row r="212" spans="1:12" x14ac:dyDescent="0.2">
      <c r="B212" s="51">
        <v>1992</v>
      </c>
      <c r="C212" s="51">
        <v>442</v>
      </c>
      <c r="D212" s="51">
        <v>8</v>
      </c>
      <c r="E212" s="51">
        <v>266</v>
      </c>
      <c r="F212" s="51">
        <v>14</v>
      </c>
      <c r="G212" s="51" t="s">
        <v>838</v>
      </c>
      <c r="H212" s="51">
        <v>0</v>
      </c>
      <c r="I212" s="80">
        <f t="shared" ref="I212:I227" si="130">C212/F212</f>
        <v>31.571428571428573</v>
      </c>
      <c r="J212" s="66">
        <f t="shared" ref="J212:J227" si="131">E212/(C212/6)</f>
        <v>3.6108597285067869</v>
      </c>
      <c r="K212" s="66">
        <f t="shared" ref="K212:K227" si="132">E212/F212</f>
        <v>19</v>
      </c>
      <c r="L212" s="51">
        <v>8</v>
      </c>
    </row>
    <row r="213" spans="1:12" x14ac:dyDescent="0.2">
      <c r="B213" s="51">
        <v>1993</v>
      </c>
      <c r="C213" s="51">
        <v>302</v>
      </c>
      <c r="D213" s="51">
        <v>13</v>
      </c>
      <c r="E213" s="51">
        <v>137</v>
      </c>
      <c r="F213" s="51">
        <v>6</v>
      </c>
      <c r="G213" s="51" t="s">
        <v>881</v>
      </c>
      <c r="H213" s="51">
        <v>0</v>
      </c>
      <c r="I213" s="80">
        <f t="shared" si="130"/>
        <v>50.333333333333336</v>
      </c>
      <c r="J213" s="66">
        <f t="shared" si="131"/>
        <v>2.7218543046357615</v>
      </c>
      <c r="K213" s="66">
        <f t="shared" si="132"/>
        <v>22.833333333333332</v>
      </c>
      <c r="L213" s="51">
        <v>7</v>
      </c>
    </row>
    <row r="214" spans="1:12" x14ac:dyDescent="0.2">
      <c r="B214" s="51">
        <v>1994</v>
      </c>
      <c r="C214" s="51">
        <v>120</v>
      </c>
      <c r="D214" s="51">
        <v>0</v>
      </c>
      <c r="E214" s="51">
        <v>70</v>
      </c>
      <c r="F214" s="51">
        <v>1</v>
      </c>
      <c r="G214" s="51" t="s">
        <v>840</v>
      </c>
      <c r="H214" s="51">
        <v>0</v>
      </c>
      <c r="I214" s="80">
        <f t="shared" si="130"/>
        <v>120</v>
      </c>
      <c r="J214" s="66">
        <f t="shared" si="131"/>
        <v>3.5</v>
      </c>
      <c r="K214" s="66">
        <f t="shared" si="132"/>
        <v>70</v>
      </c>
      <c r="L214" s="51">
        <v>3</v>
      </c>
    </row>
    <row r="215" spans="1:12" x14ac:dyDescent="0.2">
      <c r="B215" s="51">
        <v>1995</v>
      </c>
      <c r="C215" s="51">
        <v>100</v>
      </c>
      <c r="D215" s="51">
        <v>2</v>
      </c>
      <c r="E215" s="51">
        <v>61</v>
      </c>
      <c r="F215" s="51">
        <v>1</v>
      </c>
      <c r="G215" s="51" t="s">
        <v>882</v>
      </c>
      <c r="H215" s="51">
        <v>0</v>
      </c>
      <c r="I215" s="80">
        <f t="shared" si="130"/>
        <v>100</v>
      </c>
      <c r="J215" s="66">
        <f t="shared" si="131"/>
        <v>3.6599999999999997</v>
      </c>
      <c r="K215" s="66">
        <f t="shared" si="132"/>
        <v>61</v>
      </c>
      <c r="L215" s="51">
        <v>2</v>
      </c>
    </row>
    <row r="216" spans="1:12" x14ac:dyDescent="0.2">
      <c r="B216" s="51">
        <v>2004</v>
      </c>
      <c r="C216" s="51">
        <v>282</v>
      </c>
      <c r="D216" s="51">
        <v>1</v>
      </c>
      <c r="E216" s="51">
        <v>224</v>
      </c>
      <c r="F216" s="51">
        <v>8</v>
      </c>
      <c r="G216" s="51" t="s">
        <v>883</v>
      </c>
      <c r="H216" s="51">
        <v>0</v>
      </c>
      <c r="I216" s="80">
        <f t="shared" si="130"/>
        <v>35.25</v>
      </c>
      <c r="J216" s="66">
        <f t="shared" si="131"/>
        <v>4.7659574468085104</v>
      </c>
      <c r="K216" s="66">
        <f t="shared" si="132"/>
        <v>28</v>
      </c>
      <c r="L216" s="51">
        <v>8</v>
      </c>
    </row>
    <row r="217" spans="1:12" x14ac:dyDescent="0.2">
      <c r="B217" s="51">
        <v>2005</v>
      </c>
      <c r="C217" s="51">
        <v>444</v>
      </c>
      <c r="D217" s="51">
        <v>10</v>
      </c>
      <c r="E217" s="51">
        <v>308</v>
      </c>
      <c r="F217" s="51">
        <v>7</v>
      </c>
      <c r="G217" s="51" t="s">
        <v>848</v>
      </c>
      <c r="H217" s="51">
        <v>0</v>
      </c>
      <c r="I217" s="80">
        <f t="shared" si="130"/>
        <v>63.428571428571431</v>
      </c>
      <c r="J217" s="66">
        <f t="shared" si="131"/>
        <v>4.1621621621621623</v>
      </c>
      <c r="K217" s="66">
        <f t="shared" si="132"/>
        <v>44</v>
      </c>
      <c r="L217" s="51">
        <v>8</v>
      </c>
    </row>
    <row r="218" spans="1:12" x14ac:dyDescent="0.2">
      <c r="B218" s="51">
        <v>2006</v>
      </c>
      <c r="C218" s="51">
        <v>210</v>
      </c>
      <c r="D218" s="51">
        <v>3</v>
      </c>
      <c r="E218" s="51">
        <v>150</v>
      </c>
      <c r="F218" s="51">
        <v>6</v>
      </c>
      <c r="G218" s="51" t="s">
        <v>884</v>
      </c>
      <c r="H218" s="51">
        <v>0</v>
      </c>
      <c r="I218" s="80">
        <f t="shared" si="130"/>
        <v>35</v>
      </c>
      <c r="J218" s="66">
        <f t="shared" si="131"/>
        <v>4.2857142857142856</v>
      </c>
      <c r="K218" s="66">
        <f t="shared" si="132"/>
        <v>25</v>
      </c>
      <c r="L218" s="51">
        <v>6</v>
      </c>
    </row>
    <row r="219" spans="1:12" x14ac:dyDescent="0.2">
      <c r="B219" s="51">
        <v>2007</v>
      </c>
      <c r="C219" s="51">
        <v>639</v>
      </c>
      <c r="D219" s="51">
        <v>20</v>
      </c>
      <c r="E219" s="51">
        <v>424</v>
      </c>
      <c r="F219" s="51">
        <v>30</v>
      </c>
      <c r="G219" s="51" t="s">
        <v>373</v>
      </c>
      <c r="H219" s="51">
        <v>1</v>
      </c>
      <c r="I219" s="80">
        <f t="shared" si="130"/>
        <v>21.3</v>
      </c>
      <c r="J219" s="66">
        <f t="shared" si="131"/>
        <v>3.9812206572769955</v>
      </c>
      <c r="K219" s="66">
        <f t="shared" si="132"/>
        <v>14.133333333333333</v>
      </c>
      <c r="L219" s="51">
        <v>13</v>
      </c>
    </row>
    <row r="220" spans="1:12" x14ac:dyDescent="0.2">
      <c r="B220" s="51">
        <v>2008</v>
      </c>
      <c r="C220" s="51">
        <v>537</v>
      </c>
      <c r="D220" s="51">
        <v>19</v>
      </c>
      <c r="E220" s="51">
        <v>356</v>
      </c>
      <c r="F220" s="51">
        <v>23</v>
      </c>
      <c r="G220" s="51" t="s">
        <v>803</v>
      </c>
      <c r="H220" s="51">
        <v>1</v>
      </c>
      <c r="I220" s="80">
        <f t="shared" si="130"/>
        <v>23.347826086956523</v>
      </c>
      <c r="J220" s="66">
        <f t="shared" si="131"/>
        <v>3.977653631284916</v>
      </c>
      <c r="K220" s="66">
        <f t="shared" si="132"/>
        <v>15.478260869565217</v>
      </c>
      <c r="L220" s="51">
        <v>9</v>
      </c>
    </row>
    <row r="221" spans="1:12" x14ac:dyDescent="0.2">
      <c r="B221" s="51">
        <v>2009</v>
      </c>
      <c r="C221" s="51">
        <v>728</v>
      </c>
      <c r="D221" s="51">
        <v>19</v>
      </c>
      <c r="E221" s="51">
        <v>478</v>
      </c>
      <c r="F221" s="51">
        <v>22</v>
      </c>
      <c r="G221" s="51" t="s">
        <v>885</v>
      </c>
      <c r="H221" s="51">
        <v>0</v>
      </c>
      <c r="I221" s="80">
        <f t="shared" si="130"/>
        <v>33.090909090909093</v>
      </c>
      <c r="J221" s="66">
        <f t="shared" si="131"/>
        <v>3.9395604395604398</v>
      </c>
      <c r="K221" s="66">
        <f t="shared" si="132"/>
        <v>21.727272727272727</v>
      </c>
      <c r="L221" s="51">
        <v>14</v>
      </c>
    </row>
    <row r="222" spans="1:12" x14ac:dyDescent="0.2">
      <c r="B222" s="51">
        <v>2010</v>
      </c>
      <c r="C222" s="51">
        <v>469</v>
      </c>
      <c r="D222" s="51">
        <v>6</v>
      </c>
      <c r="E222" s="51">
        <v>320</v>
      </c>
      <c r="F222" s="51">
        <v>15</v>
      </c>
      <c r="G222" s="83" t="s">
        <v>797</v>
      </c>
      <c r="H222" s="51">
        <v>1</v>
      </c>
      <c r="I222" s="80">
        <f t="shared" si="130"/>
        <v>31.266666666666666</v>
      </c>
      <c r="J222" s="66">
        <f t="shared" si="131"/>
        <v>4.0938166311300641</v>
      </c>
      <c r="K222" s="66">
        <f t="shared" si="132"/>
        <v>21.333333333333332</v>
      </c>
      <c r="L222" s="51">
        <v>13</v>
      </c>
    </row>
    <row r="223" spans="1:12" x14ac:dyDescent="0.2">
      <c r="B223" s="51">
        <v>2011</v>
      </c>
      <c r="C223" s="47">
        <v>192</v>
      </c>
      <c r="D223" s="47">
        <v>2</v>
      </c>
      <c r="E223" s="47">
        <v>149</v>
      </c>
      <c r="F223" s="47">
        <v>7</v>
      </c>
      <c r="G223" s="51" t="s">
        <v>1120</v>
      </c>
      <c r="H223" s="47">
        <v>0</v>
      </c>
      <c r="I223" s="80">
        <f t="shared" si="130"/>
        <v>27.428571428571427</v>
      </c>
      <c r="J223" s="66">
        <f t="shared" si="131"/>
        <v>4.65625</v>
      </c>
      <c r="K223" s="66">
        <f t="shared" si="132"/>
        <v>21.285714285714285</v>
      </c>
    </row>
    <row r="224" spans="1:12" x14ac:dyDescent="0.2">
      <c r="B224" s="51">
        <v>2012</v>
      </c>
      <c r="C224" s="47">
        <v>239</v>
      </c>
      <c r="D224" s="51">
        <v>9</v>
      </c>
      <c r="E224" s="51">
        <v>120</v>
      </c>
      <c r="F224" s="51">
        <v>7</v>
      </c>
      <c r="G224" s="51" t="s">
        <v>1030</v>
      </c>
      <c r="H224" s="51">
        <v>0</v>
      </c>
      <c r="I224" s="80">
        <f t="shared" si="130"/>
        <v>34.142857142857146</v>
      </c>
      <c r="J224" s="66">
        <f t="shared" si="131"/>
        <v>3.01255230125523</v>
      </c>
      <c r="K224" s="66">
        <f t="shared" si="132"/>
        <v>17.142857142857142</v>
      </c>
    </row>
    <row r="225" spans="1:12" x14ac:dyDescent="0.2">
      <c r="B225" s="51">
        <v>2013</v>
      </c>
      <c r="C225" s="51">
        <v>570</v>
      </c>
      <c r="D225" s="56">
        <v>8</v>
      </c>
      <c r="E225" s="56">
        <v>414</v>
      </c>
      <c r="F225" s="56">
        <v>11</v>
      </c>
      <c r="G225" s="85" t="s">
        <v>1024</v>
      </c>
      <c r="H225" s="56">
        <v>0</v>
      </c>
      <c r="I225" s="80">
        <f t="shared" si="130"/>
        <v>51.81818181818182</v>
      </c>
      <c r="J225" s="66">
        <f t="shared" si="131"/>
        <v>4.3578947368421055</v>
      </c>
      <c r="K225" s="66">
        <f t="shared" si="132"/>
        <v>37.636363636363633</v>
      </c>
    </row>
    <row r="226" spans="1:12" x14ac:dyDescent="0.2">
      <c r="B226" s="51">
        <v>2014</v>
      </c>
      <c r="C226" s="51">
        <v>294</v>
      </c>
      <c r="D226" s="51">
        <v>1</v>
      </c>
      <c r="E226" s="51">
        <v>257</v>
      </c>
      <c r="F226" s="51">
        <v>13</v>
      </c>
      <c r="G226" s="51" t="s">
        <v>1008</v>
      </c>
      <c r="H226" s="51">
        <v>0</v>
      </c>
      <c r="I226" s="80">
        <f t="shared" si="130"/>
        <v>22.615384615384617</v>
      </c>
      <c r="J226" s="66">
        <f t="shared" si="131"/>
        <v>5.2448979591836737</v>
      </c>
      <c r="K226" s="66">
        <f t="shared" si="132"/>
        <v>19.76923076923077</v>
      </c>
      <c r="L226" s="51">
        <v>12</v>
      </c>
    </row>
    <row r="227" spans="1:12" x14ac:dyDescent="0.2">
      <c r="B227" s="51">
        <v>2015</v>
      </c>
      <c r="C227" s="47">
        <v>318</v>
      </c>
      <c r="D227" s="47">
        <v>6</v>
      </c>
      <c r="E227" s="47">
        <v>258</v>
      </c>
      <c r="F227" s="47">
        <v>6</v>
      </c>
      <c r="G227" s="51" t="s">
        <v>938</v>
      </c>
      <c r="H227" s="51">
        <v>0</v>
      </c>
      <c r="I227" s="80">
        <f t="shared" si="130"/>
        <v>53</v>
      </c>
      <c r="J227" s="66">
        <f t="shared" si="131"/>
        <v>4.867924528301887</v>
      </c>
      <c r="K227" s="66">
        <f t="shared" si="132"/>
        <v>43</v>
      </c>
      <c r="L227" s="51">
        <v>8</v>
      </c>
    </row>
    <row r="228" spans="1:12" x14ac:dyDescent="0.2">
      <c r="B228" s="51">
        <v>2016</v>
      </c>
      <c r="C228" s="47">
        <v>582</v>
      </c>
      <c r="D228" s="47">
        <v>11</v>
      </c>
      <c r="E228" s="47">
        <v>322</v>
      </c>
      <c r="F228" s="47">
        <v>24</v>
      </c>
      <c r="G228" s="83" t="s">
        <v>986</v>
      </c>
      <c r="H228" s="47">
        <v>0</v>
      </c>
      <c r="I228" s="80">
        <f t="shared" ref="I228:I229" si="133">C228/F228</f>
        <v>24.25</v>
      </c>
      <c r="J228" s="66">
        <f t="shared" ref="J228:J229" si="134">E228/(C228/6)</f>
        <v>3.3195876288659796</v>
      </c>
      <c r="K228" s="66">
        <f t="shared" ref="K228:K229" si="135">E228/F228</f>
        <v>13.416666666666666</v>
      </c>
    </row>
    <row r="229" spans="1:12" x14ac:dyDescent="0.2">
      <c r="B229" s="51">
        <v>2017</v>
      </c>
      <c r="C229" s="47">
        <v>459</v>
      </c>
      <c r="D229" s="60">
        <v>4</v>
      </c>
      <c r="E229" s="60">
        <v>368</v>
      </c>
      <c r="F229" s="60">
        <v>21</v>
      </c>
      <c r="G229" s="83" t="s">
        <v>1001</v>
      </c>
      <c r="H229" s="60">
        <v>0</v>
      </c>
      <c r="I229" s="80">
        <f t="shared" si="133"/>
        <v>21.857142857142858</v>
      </c>
      <c r="J229" s="66">
        <f t="shared" si="134"/>
        <v>4.8104575163398691</v>
      </c>
      <c r="K229" s="66">
        <f t="shared" si="135"/>
        <v>17.523809523809526</v>
      </c>
    </row>
    <row r="230" spans="1:12" x14ac:dyDescent="0.2">
      <c r="B230" s="47">
        <v>2018</v>
      </c>
      <c r="C230" s="47">
        <v>612</v>
      </c>
      <c r="D230" s="60">
        <v>8</v>
      </c>
      <c r="E230" s="60">
        <v>469</v>
      </c>
      <c r="F230" s="60">
        <v>13</v>
      </c>
      <c r="G230" s="51" t="s">
        <v>999</v>
      </c>
      <c r="H230" s="60">
        <v>0</v>
      </c>
      <c r="I230" s="70">
        <v>47.08</v>
      </c>
      <c r="J230" s="63">
        <v>4.5999999999999996</v>
      </c>
      <c r="K230" s="63">
        <v>36.08</v>
      </c>
      <c r="L230" s="60"/>
    </row>
    <row r="231" spans="1:12" x14ac:dyDescent="0.2">
      <c r="B231" s="47">
        <v>2019</v>
      </c>
      <c r="C231" s="60">
        <v>541</v>
      </c>
      <c r="D231" s="60">
        <v>7</v>
      </c>
      <c r="E231" s="60">
        <v>413</v>
      </c>
      <c r="F231" s="60">
        <v>15</v>
      </c>
      <c r="G231" s="51" t="s">
        <v>1368</v>
      </c>
      <c r="H231" s="60">
        <v>0</v>
      </c>
      <c r="I231" s="70">
        <v>36.07</v>
      </c>
      <c r="J231" s="63">
        <v>4.58</v>
      </c>
      <c r="K231" s="63">
        <v>27.53</v>
      </c>
      <c r="L231" s="47"/>
    </row>
    <row r="232" spans="1:12" x14ac:dyDescent="0.2">
      <c r="B232" s="72">
        <v>2020</v>
      </c>
      <c r="C232" s="51">
        <v>72</v>
      </c>
      <c r="D232" s="72">
        <v>1</v>
      </c>
      <c r="E232" s="72">
        <v>65</v>
      </c>
      <c r="F232" s="72">
        <v>1</v>
      </c>
      <c r="G232" s="51" t="s">
        <v>951</v>
      </c>
      <c r="H232" s="72">
        <v>0</v>
      </c>
      <c r="I232" s="94">
        <v>72</v>
      </c>
      <c r="J232" s="61">
        <v>5.42</v>
      </c>
      <c r="K232" s="61">
        <v>65</v>
      </c>
      <c r="L232" s="47"/>
    </row>
    <row r="233" spans="1:12" x14ac:dyDescent="0.2">
      <c r="B233" s="72">
        <v>2021</v>
      </c>
      <c r="C233" s="51">
        <v>391</v>
      </c>
      <c r="D233" s="51">
        <v>10</v>
      </c>
      <c r="E233" s="51">
        <v>270</v>
      </c>
      <c r="F233" s="51">
        <v>12</v>
      </c>
      <c r="G233" s="51" t="s">
        <v>869</v>
      </c>
      <c r="H233" s="51">
        <v>0</v>
      </c>
      <c r="I233" s="80">
        <f t="shared" ref="I233:I234" si="136">C233/F233</f>
        <v>32.583333333333336</v>
      </c>
      <c r="J233" s="66">
        <f t="shared" ref="J233" si="137">E233/C233*6</f>
        <v>4.1432225063938617</v>
      </c>
      <c r="K233" s="66">
        <f t="shared" ref="K233:K234" si="138">E233/F233</f>
        <v>22.5</v>
      </c>
      <c r="L233" s="47"/>
    </row>
    <row r="234" spans="1:12" x14ac:dyDescent="0.2">
      <c r="B234" s="51">
        <v>2022</v>
      </c>
      <c r="C234" s="72">
        <v>288</v>
      </c>
      <c r="D234" s="72">
        <v>2</v>
      </c>
      <c r="E234" s="72">
        <v>270</v>
      </c>
      <c r="F234" s="72">
        <v>11</v>
      </c>
      <c r="G234" s="51" t="s">
        <v>381</v>
      </c>
      <c r="H234" s="72">
        <v>1</v>
      </c>
      <c r="I234" s="94">
        <f t="shared" si="136"/>
        <v>26.181818181818183</v>
      </c>
      <c r="J234" s="61">
        <f t="shared" ref="J234" si="139">(E234/C234)*6</f>
        <v>5.625</v>
      </c>
      <c r="K234" s="61">
        <f t="shared" si="138"/>
        <v>24.545454545454547</v>
      </c>
      <c r="L234" s="47"/>
    </row>
    <row r="235" spans="1:12" x14ac:dyDescent="0.2">
      <c r="B235" s="51">
        <v>2023</v>
      </c>
      <c r="C235" s="72">
        <v>282</v>
      </c>
      <c r="D235" s="60">
        <v>3</v>
      </c>
      <c r="E235" s="60">
        <v>299</v>
      </c>
      <c r="F235" s="60">
        <v>3</v>
      </c>
      <c r="G235" s="51" t="s">
        <v>981</v>
      </c>
      <c r="H235" s="72">
        <v>0</v>
      </c>
      <c r="I235" s="94">
        <v>94</v>
      </c>
      <c r="J235" s="61">
        <v>6.3617021276595747</v>
      </c>
      <c r="K235" s="61">
        <v>99.666666666666671</v>
      </c>
      <c r="L235" s="47"/>
    </row>
    <row r="236" spans="1:12" x14ac:dyDescent="0.2">
      <c r="B236" s="81" t="s">
        <v>8</v>
      </c>
      <c r="C236" s="81">
        <f>SUM(C211:C235)</f>
        <v>9955</v>
      </c>
      <c r="D236" s="81">
        <f>SUM(D211:D235)</f>
        <v>192</v>
      </c>
      <c r="E236" s="81">
        <f>SUM(E211:E235)</f>
        <v>7001</v>
      </c>
      <c r="F236" s="81">
        <f>SUM(F211:F235)</f>
        <v>290</v>
      </c>
      <c r="G236" s="81" t="s">
        <v>373</v>
      </c>
      <c r="H236" s="81">
        <f>SUM(H211:H235)</f>
        <v>4</v>
      </c>
      <c r="I236" s="82">
        <f t="shared" ref="I236" si="140">C236/F236</f>
        <v>34.327586206896555</v>
      </c>
      <c r="J236" s="67">
        <f t="shared" ref="J236" si="141">E236/(C236/6)</f>
        <v>4.2195881466599694</v>
      </c>
      <c r="K236" s="67">
        <f t="shared" ref="K236" si="142">E236/F236</f>
        <v>24.141379310344828</v>
      </c>
      <c r="L236" s="81">
        <f>SUM(L211:L228)</f>
        <v>127</v>
      </c>
    </row>
    <row r="237" spans="1:12" x14ac:dyDescent="0.2">
      <c r="B237" s="47"/>
      <c r="C237" s="47"/>
      <c r="D237" s="47"/>
      <c r="E237" s="47"/>
      <c r="F237" s="47"/>
      <c r="L237" s="47"/>
    </row>
    <row r="238" spans="1:12" x14ac:dyDescent="0.2">
      <c r="A238" s="47" t="s">
        <v>498</v>
      </c>
      <c r="B238" s="51">
        <v>1994</v>
      </c>
      <c r="C238" s="51">
        <v>42</v>
      </c>
      <c r="D238" s="51">
        <v>1</v>
      </c>
      <c r="E238" s="51">
        <v>24</v>
      </c>
      <c r="F238" s="51">
        <v>0</v>
      </c>
      <c r="G238" s="51" t="s">
        <v>886</v>
      </c>
      <c r="H238" s="51">
        <v>0</v>
      </c>
      <c r="I238" s="80" t="s">
        <v>6</v>
      </c>
      <c r="J238" s="66">
        <v>3.43</v>
      </c>
      <c r="K238" s="66" t="s">
        <v>6</v>
      </c>
      <c r="L238" s="51">
        <v>1</v>
      </c>
    </row>
    <row r="240" spans="1:12" x14ac:dyDescent="0.2">
      <c r="A240" s="47" t="s">
        <v>1307</v>
      </c>
      <c r="B240" s="47">
        <v>2018</v>
      </c>
      <c r="C240" s="47">
        <v>179</v>
      </c>
      <c r="D240" s="60">
        <v>1</v>
      </c>
      <c r="E240" s="60">
        <v>147</v>
      </c>
      <c r="F240" s="60">
        <v>4</v>
      </c>
      <c r="G240" s="51" t="s">
        <v>1306</v>
      </c>
      <c r="H240" s="60">
        <v>0</v>
      </c>
      <c r="I240" s="70">
        <v>44.75</v>
      </c>
      <c r="J240" s="63">
        <v>4.93</v>
      </c>
      <c r="K240" s="63">
        <v>36.75</v>
      </c>
    </row>
    <row r="242" spans="1:12" x14ac:dyDescent="0.2">
      <c r="A242" s="47" t="s">
        <v>56</v>
      </c>
      <c r="B242" s="51">
        <v>1999</v>
      </c>
      <c r="C242" s="51">
        <v>6</v>
      </c>
      <c r="D242" s="51">
        <v>0</v>
      </c>
      <c r="E242" s="51">
        <v>10</v>
      </c>
      <c r="F242" s="51">
        <v>0</v>
      </c>
      <c r="G242" s="51" t="s">
        <v>878</v>
      </c>
      <c r="H242" s="51">
        <v>0</v>
      </c>
      <c r="I242" s="80" t="s">
        <v>6</v>
      </c>
      <c r="J242" s="66">
        <v>10</v>
      </c>
      <c r="K242" s="66" t="s">
        <v>6</v>
      </c>
      <c r="L242" s="51">
        <v>1</v>
      </c>
    </row>
    <row r="243" spans="1:12" x14ac:dyDescent="0.2">
      <c r="B243" s="51">
        <v>2000</v>
      </c>
      <c r="C243" s="51">
        <v>42</v>
      </c>
      <c r="D243" s="51">
        <v>0</v>
      </c>
      <c r="E243" s="51">
        <v>55</v>
      </c>
      <c r="F243" s="51">
        <v>0</v>
      </c>
      <c r="G243" s="51" t="s">
        <v>842</v>
      </c>
      <c r="H243" s="51">
        <v>0</v>
      </c>
      <c r="I243" s="80" t="s">
        <v>6</v>
      </c>
      <c r="J243" s="66">
        <v>7.86</v>
      </c>
      <c r="K243" s="66" t="s">
        <v>6</v>
      </c>
      <c r="L243" s="51">
        <v>1</v>
      </c>
    </row>
    <row r="244" spans="1:12" x14ac:dyDescent="0.2">
      <c r="B244" s="51">
        <v>2002</v>
      </c>
      <c r="C244" s="51">
        <v>114</v>
      </c>
      <c r="D244" s="51">
        <v>2</v>
      </c>
      <c r="E244" s="51">
        <v>116</v>
      </c>
      <c r="F244" s="51">
        <v>2</v>
      </c>
      <c r="G244" s="51" t="s">
        <v>887</v>
      </c>
      <c r="H244" s="51">
        <v>0</v>
      </c>
      <c r="I244" s="80">
        <v>57</v>
      </c>
      <c r="J244" s="66">
        <v>6.11</v>
      </c>
      <c r="K244" s="66">
        <v>58</v>
      </c>
      <c r="L244" s="51">
        <v>3</v>
      </c>
    </row>
    <row r="245" spans="1:12" x14ac:dyDescent="0.2">
      <c r="B245" s="51">
        <v>2003</v>
      </c>
      <c r="C245" s="51">
        <v>218</v>
      </c>
      <c r="D245" s="51">
        <v>7</v>
      </c>
      <c r="E245" s="51">
        <v>94</v>
      </c>
      <c r="F245" s="51">
        <v>5</v>
      </c>
      <c r="G245" s="51" t="s">
        <v>858</v>
      </c>
      <c r="H245" s="51">
        <v>0</v>
      </c>
      <c r="I245" s="80">
        <v>43.6</v>
      </c>
      <c r="J245" s="66">
        <v>2.59</v>
      </c>
      <c r="K245" s="66">
        <v>18.8</v>
      </c>
      <c r="L245" s="51">
        <v>5</v>
      </c>
    </row>
    <row r="246" spans="1:12" x14ac:dyDescent="0.2">
      <c r="B246" s="51">
        <v>2004</v>
      </c>
      <c r="C246" s="51">
        <v>42</v>
      </c>
      <c r="D246" s="51">
        <v>0</v>
      </c>
      <c r="E246" s="51">
        <v>44</v>
      </c>
      <c r="F246" s="51">
        <v>1</v>
      </c>
      <c r="G246" s="51" t="s">
        <v>844</v>
      </c>
      <c r="H246" s="51">
        <v>0</v>
      </c>
      <c r="I246" s="80">
        <v>42</v>
      </c>
      <c r="J246" s="66">
        <v>6.29</v>
      </c>
      <c r="K246" s="66">
        <v>44</v>
      </c>
      <c r="L246" s="51">
        <v>2</v>
      </c>
    </row>
    <row r="247" spans="1:12" x14ac:dyDescent="0.2">
      <c r="B247" s="81" t="s">
        <v>8</v>
      </c>
      <c r="C247" s="81">
        <v>422</v>
      </c>
      <c r="D247" s="81">
        <v>9</v>
      </c>
      <c r="E247" s="81">
        <v>319</v>
      </c>
      <c r="F247" s="81">
        <v>8</v>
      </c>
      <c r="G247" s="81" t="s">
        <v>858</v>
      </c>
      <c r="H247" s="81">
        <v>0</v>
      </c>
      <c r="I247" s="82">
        <v>52.75</v>
      </c>
      <c r="J247" s="67">
        <v>4.54</v>
      </c>
      <c r="K247" s="67">
        <v>39.880000000000003</v>
      </c>
      <c r="L247" s="81">
        <v>12</v>
      </c>
    </row>
    <row r="249" spans="1:12" x14ac:dyDescent="0.2">
      <c r="A249" s="47" t="s">
        <v>501</v>
      </c>
      <c r="B249" s="51">
        <v>1991</v>
      </c>
      <c r="C249" s="51">
        <v>139</v>
      </c>
      <c r="D249" s="51">
        <v>1</v>
      </c>
      <c r="E249" s="51">
        <v>135</v>
      </c>
      <c r="F249" s="51">
        <v>1</v>
      </c>
      <c r="G249" s="51" t="s">
        <v>888</v>
      </c>
      <c r="H249" s="51">
        <v>0</v>
      </c>
      <c r="I249" s="80">
        <v>139</v>
      </c>
      <c r="J249" s="66">
        <v>5.83</v>
      </c>
      <c r="K249" s="66">
        <v>135</v>
      </c>
      <c r="L249" s="51">
        <v>5</v>
      </c>
    </row>
    <row r="251" spans="1:12" x14ac:dyDescent="0.2">
      <c r="A251" s="47" t="s">
        <v>444</v>
      </c>
      <c r="B251" s="51">
        <v>2007</v>
      </c>
      <c r="C251" s="51">
        <v>12</v>
      </c>
      <c r="D251" s="51">
        <v>0</v>
      </c>
      <c r="E251" s="51">
        <v>18</v>
      </c>
      <c r="F251" s="51">
        <v>0</v>
      </c>
      <c r="G251" s="51" t="s">
        <v>889</v>
      </c>
      <c r="H251" s="51">
        <v>0</v>
      </c>
      <c r="I251" s="80" t="e">
        <f t="shared" ref="I251:I253" si="143">C251/F251</f>
        <v>#DIV/0!</v>
      </c>
      <c r="J251" s="66">
        <f t="shared" ref="J251:J253" si="144">E251/(C251/6)</f>
        <v>9</v>
      </c>
      <c r="K251" s="66" t="e">
        <f t="shared" ref="K251:K253" si="145">E251/F251</f>
        <v>#DIV/0!</v>
      </c>
      <c r="L251" s="51">
        <v>1</v>
      </c>
    </row>
    <row r="252" spans="1:12" x14ac:dyDescent="0.2">
      <c r="B252" s="51">
        <v>2008</v>
      </c>
      <c r="C252" s="51">
        <v>30</v>
      </c>
      <c r="D252" s="51">
        <v>0</v>
      </c>
      <c r="E252" s="51">
        <v>33</v>
      </c>
      <c r="F252" s="51">
        <v>2</v>
      </c>
      <c r="G252" s="51" t="s">
        <v>890</v>
      </c>
      <c r="H252" s="51">
        <v>0</v>
      </c>
      <c r="I252" s="80">
        <f t="shared" si="143"/>
        <v>15</v>
      </c>
      <c r="J252" s="66">
        <f t="shared" si="144"/>
        <v>6.6</v>
      </c>
      <c r="K252" s="66">
        <f t="shared" si="145"/>
        <v>16.5</v>
      </c>
      <c r="L252" s="51">
        <v>2</v>
      </c>
    </row>
    <row r="253" spans="1:12" x14ac:dyDescent="0.2">
      <c r="B253" s="51">
        <v>2009</v>
      </c>
      <c r="C253" s="51">
        <v>6</v>
      </c>
      <c r="D253" s="51">
        <v>0</v>
      </c>
      <c r="E253" s="51">
        <v>5</v>
      </c>
      <c r="F253" s="51">
        <v>1</v>
      </c>
      <c r="G253" s="51" t="s">
        <v>891</v>
      </c>
      <c r="H253" s="51">
        <v>0</v>
      </c>
      <c r="I253" s="80">
        <f t="shared" si="143"/>
        <v>6</v>
      </c>
      <c r="J253" s="66">
        <f t="shared" si="144"/>
        <v>5</v>
      </c>
      <c r="K253" s="66">
        <f t="shared" si="145"/>
        <v>5</v>
      </c>
      <c r="L253" s="51">
        <v>1</v>
      </c>
    </row>
    <row r="254" spans="1:12" x14ac:dyDescent="0.2">
      <c r="B254" s="51">
        <v>2010</v>
      </c>
      <c r="C254" s="51">
        <v>102</v>
      </c>
      <c r="D254" s="51">
        <v>2</v>
      </c>
      <c r="E254" s="51">
        <v>77</v>
      </c>
      <c r="F254" s="51">
        <v>2</v>
      </c>
      <c r="G254" s="88" t="s">
        <v>895</v>
      </c>
      <c r="H254" s="51">
        <v>0</v>
      </c>
      <c r="I254" s="80">
        <f t="shared" ref="I254:I258" si="146">C254/F254</f>
        <v>51</v>
      </c>
      <c r="J254" s="66">
        <f t="shared" ref="J254:J258" si="147">E254/(C254/6)</f>
        <v>4.5294117647058822</v>
      </c>
      <c r="K254" s="66">
        <f t="shared" ref="K254:K258" si="148">E254/F254</f>
        <v>38.5</v>
      </c>
      <c r="L254" s="51">
        <v>5</v>
      </c>
    </row>
    <row r="255" spans="1:12" x14ac:dyDescent="0.2">
      <c r="B255" s="51">
        <v>2011</v>
      </c>
      <c r="C255" s="47">
        <v>429</v>
      </c>
      <c r="D255" s="47">
        <v>12</v>
      </c>
      <c r="E255" s="47">
        <v>250</v>
      </c>
      <c r="F255" s="47">
        <v>14</v>
      </c>
      <c r="G255" s="51" t="s">
        <v>1118</v>
      </c>
      <c r="H255" s="47">
        <v>0</v>
      </c>
    </row>
    <row r="256" spans="1:12" x14ac:dyDescent="0.2">
      <c r="B256" s="51">
        <v>2012</v>
      </c>
      <c r="C256" s="47">
        <v>198</v>
      </c>
      <c r="D256" s="51">
        <v>8</v>
      </c>
      <c r="E256" s="51">
        <v>126</v>
      </c>
      <c r="F256" s="51">
        <v>7</v>
      </c>
      <c r="G256" s="51" t="s">
        <v>828</v>
      </c>
      <c r="H256" s="51">
        <v>0</v>
      </c>
      <c r="I256" s="80">
        <f t="shared" ref="I256" si="149">C256/F256</f>
        <v>28.285714285714285</v>
      </c>
      <c r="J256" s="66">
        <f t="shared" ref="J256" si="150">E256/(C256/6)</f>
        <v>3.8181818181818183</v>
      </c>
      <c r="K256" s="66">
        <f t="shared" ref="K256" si="151">E256/F256</f>
        <v>18</v>
      </c>
    </row>
    <row r="257" spans="1:12" x14ac:dyDescent="0.2">
      <c r="B257" s="51">
        <v>2013</v>
      </c>
      <c r="C257" s="51">
        <v>144</v>
      </c>
      <c r="D257" s="56">
        <v>8</v>
      </c>
      <c r="E257" s="56">
        <v>57</v>
      </c>
      <c r="F257" s="56">
        <v>3</v>
      </c>
      <c r="G257" s="85" t="s">
        <v>976</v>
      </c>
      <c r="H257" s="56">
        <v>0</v>
      </c>
      <c r="I257" s="80">
        <f t="shared" ref="I257" si="152">C257/F257</f>
        <v>48</v>
      </c>
      <c r="J257" s="66">
        <f t="shared" ref="J257" si="153">E257/(C257/6)</f>
        <v>2.375</v>
      </c>
      <c r="K257" s="66">
        <f t="shared" ref="K257" si="154">E257/F257</f>
        <v>19</v>
      </c>
    </row>
    <row r="258" spans="1:12" x14ac:dyDescent="0.2">
      <c r="B258" s="81" t="s">
        <v>8</v>
      </c>
      <c r="C258" s="81">
        <f t="shared" ref="C258:H258" si="155">SUM(C251:C257)</f>
        <v>921</v>
      </c>
      <c r="D258" s="81">
        <f t="shared" si="155"/>
        <v>30</v>
      </c>
      <c r="E258" s="81">
        <f t="shared" si="155"/>
        <v>566</v>
      </c>
      <c r="F258" s="81">
        <f t="shared" si="155"/>
        <v>29</v>
      </c>
      <c r="G258" s="81" t="s">
        <v>828</v>
      </c>
      <c r="H258" s="81">
        <f t="shared" si="155"/>
        <v>0</v>
      </c>
      <c r="I258" s="82">
        <f t="shared" si="146"/>
        <v>31.758620689655171</v>
      </c>
      <c r="J258" s="67">
        <f t="shared" si="147"/>
        <v>3.6872964169381106</v>
      </c>
      <c r="K258" s="67">
        <f t="shared" si="148"/>
        <v>19.517241379310345</v>
      </c>
      <c r="L258" s="81">
        <f>SUM(L251:L257)</f>
        <v>9</v>
      </c>
    </row>
    <row r="260" spans="1:12" x14ac:dyDescent="0.2">
      <c r="A260" s="47" t="s">
        <v>57</v>
      </c>
      <c r="B260" s="51">
        <v>2006</v>
      </c>
      <c r="C260" s="51">
        <v>380</v>
      </c>
      <c r="D260" s="51">
        <v>7</v>
      </c>
      <c r="E260" s="51">
        <v>299</v>
      </c>
      <c r="F260" s="51">
        <v>13</v>
      </c>
      <c r="G260" s="51" t="s">
        <v>892</v>
      </c>
      <c r="H260" s="51">
        <v>0</v>
      </c>
      <c r="I260" s="80">
        <f t="shared" ref="I260:I263" si="156">C260/F260</f>
        <v>29.23076923076923</v>
      </c>
      <c r="J260" s="66">
        <f t="shared" ref="J260:J263" si="157">E260/(C260/6)</f>
        <v>4.7210526315789476</v>
      </c>
      <c r="K260" s="66">
        <f t="shared" ref="K260:K263" si="158">E260/F260</f>
        <v>23</v>
      </c>
      <c r="L260" s="51">
        <v>11</v>
      </c>
    </row>
    <row r="261" spans="1:12" x14ac:dyDescent="0.2">
      <c r="B261" s="51">
        <v>2007</v>
      </c>
      <c r="C261" s="51">
        <v>394</v>
      </c>
      <c r="D261" s="51">
        <v>8</v>
      </c>
      <c r="E261" s="51">
        <v>269</v>
      </c>
      <c r="F261" s="51">
        <v>10</v>
      </c>
      <c r="G261" s="51" t="s">
        <v>893</v>
      </c>
      <c r="H261" s="51">
        <v>0</v>
      </c>
      <c r="I261" s="80">
        <f t="shared" si="156"/>
        <v>39.4</v>
      </c>
      <c r="J261" s="66">
        <f t="shared" si="157"/>
        <v>4.0964467005076139</v>
      </c>
      <c r="K261" s="66">
        <f t="shared" si="158"/>
        <v>26.9</v>
      </c>
      <c r="L261" s="51">
        <v>10</v>
      </c>
    </row>
    <row r="262" spans="1:12" x14ac:dyDescent="0.2">
      <c r="B262" s="51">
        <v>2008</v>
      </c>
      <c r="C262" s="51">
        <v>63</v>
      </c>
      <c r="D262" s="51">
        <v>0</v>
      </c>
      <c r="E262" s="51">
        <v>52</v>
      </c>
      <c r="F262" s="51">
        <v>1</v>
      </c>
      <c r="G262" s="51" t="s">
        <v>887</v>
      </c>
      <c r="H262" s="51">
        <v>0</v>
      </c>
      <c r="I262" s="80">
        <f t="shared" si="156"/>
        <v>63</v>
      </c>
      <c r="J262" s="66">
        <f t="shared" si="157"/>
        <v>4.9523809523809526</v>
      </c>
      <c r="K262" s="66">
        <f t="shared" si="158"/>
        <v>52</v>
      </c>
      <c r="L262" s="51">
        <v>2</v>
      </c>
    </row>
    <row r="263" spans="1:12" x14ac:dyDescent="0.2">
      <c r="B263" s="51">
        <v>2009</v>
      </c>
      <c r="C263" s="51">
        <v>70</v>
      </c>
      <c r="D263" s="51">
        <v>2</v>
      </c>
      <c r="E263" s="51">
        <v>30</v>
      </c>
      <c r="F263" s="51">
        <v>3</v>
      </c>
      <c r="G263" s="51" t="s">
        <v>820</v>
      </c>
      <c r="H263" s="51">
        <v>0</v>
      </c>
      <c r="I263" s="80">
        <f t="shared" si="156"/>
        <v>23.333333333333332</v>
      </c>
      <c r="J263" s="66">
        <f t="shared" si="157"/>
        <v>2.5714285714285716</v>
      </c>
      <c r="K263" s="66">
        <f t="shared" si="158"/>
        <v>10</v>
      </c>
      <c r="L263" s="51">
        <v>2</v>
      </c>
    </row>
    <row r="264" spans="1:12" x14ac:dyDescent="0.2">
      <c r="B264" s="51">
        <v>2014</v>
      </c>
      <c r="C264" s="51">
        <v>72</v>
      </c>
      <c r="D264" s="51">
        <v>4</v>
      </c>
      <c r="E264" s="51">
        <v>19</v>
      </c>
      <c r="F264" s="51">
        <v>3</v>
      </c>
      <c r="G264" s="51" t="s">
        <v>1014</v>
      </c>
      <c r="H264" s="51">
        <v>0</v>
      </c>
      <c r="I264" s="80">
        <f t="shared" ref="I264:I265" si="159">C264/F264</f>
        <v>24</v>
      </c>
      <c r="J264" s="66">
        <f t="shared" ref="J264:J265" si="160">E264/(C264/6)</f>
        <v>1.5833333333333333</v>
      </c>
      <c r="K264" s="66">
        <f t="shared" ref="K264:K265" si="161">E264/F264</f>
        <v>6.333333333333333</v>
      </c>
      <c r="L264" s="51">
        <v>2</v>
      </c>
    </row>
    <row r="265" spans="1:12" x14ac:dyDescent="0.2">
      <c r="B265" s="81" t="s">
        <v>8</v>
      </c>
      <c r="C265" s="81">
        <f t="shared" ref="C265:H265" si="162">SUM(C260:C264)</f>
        <v>979</v>
      </c>
      <c r="D265" s="81">
        <f t="shared" si="162"/>
        <v>21</v>
      </c>
      <c r="E265" s="81">
        <f t="shared" si="162"/>
        <v>669</v>
      </c>
      <c r="F265" s="81">
        <f t="shared" si="162"/>
        <v>30</v>
      </c>
      <c r="G265" s="81" t="s">
        <v>820</v>
      </c>
      <c r="H265" s="81">
        <f t="shared" si="162"/>
        <v>0</v>
      </c>
      <c r="I265" s="82">
        <f t="shared" si="159"/>
        <v>32.633333333333333</v>
      </c>
      <c r="J265" s="67">
        <f t="shared" si="160"/>
        <v>4.1001021450459652</v>
      </c>
      <c r="K265" s="67">
        <f t="shared" si="161"/>
        <v>22.3</v>
      </c>
      <c r="L265" s="81">
        <f>SUM(L260:L264)</f>
        <v>27</v>
      </c>
    </row>
    <row r="267" spans="1:12" x14ac:dyDescent="0.2">
      <c r="A267" s="47" t="s">
        <v>504</v>
      </c>
      <c r="B267" s="51">
        <v>2008</v>
      </c>
      <c r="C267" s="51">
        <v>25</v>
      </c>
      <c r="D267" s="51">
        <v>0</v>
      </c>
      <c r="E267" s="51">
        <v>12</v>
      </c>
      <c r="F267" s="51">
        <v>2</v>
      </c>
      <c r="G267" s="51" t="s">
        <v>894</v>
      </c>
      <c r="H267" s="51">
        <v>0</v>
      </c>
      <c r="I267" s="80">
        <v>12.5</v>
      </c>
      <c r="J267" s="66">
        <v>2.88</v>
      </c>
      <c r="K267" s="66">
        <v>6</v>
      </c>
      <c r="L267" s="51">
        <v>2</v>
      </c>
    </row>
    <row r="268" spans="1:12" x14ac:dyDescent="0.2">
      <c r="B268" s="51">
        <v>2009</v>
      </c>
      <c r="C268" s="51">
        <v>18</v>
      </c>
      <c r="D268" s="51">
        <v>1</v>
      </c>
      <c r="E268" s="51">
        <v>9</v>
      </c>
      <c r="F268" s="51">
        <v>1</v>
      </c>
      <c r="G268" s="51" t="s">
        <v>895</v>
      </c>
      <c r="H268" s="51">
        <v>0</v>
      </c>
      <c r="I268" s="80">
        <v>18</v>
      </c>
      <c r="J268" s="66">
        <v>3</v>
      </c>
      <c r="K268" s="66">
        <v>9</v>
      </c>
      <c r="L268" s="51">
        <v>1</v>
      </c>
    </row>
    <row r="269" spans="1:12" x14ac:dyDescent="0.2">
      <c r="B269" s="81" t="s">
        <v>8</v>
      </c>
      <c r="C269" s="81">
        <v>43</v>
      </c>
      <c r="D269" s="81">
        <v>1</v>
      </c>
      <c r="E269" s="81">
        <v>21</v>
      </c>
      <c r="F269" s="81">
        <v>3</v>
      </c>
      <c r="G269" s="81" t="s">
        <v>894</v>
      </c>
      <c r="H269" s="81">
        <v>0</v>
      </c>
      <c r="I269" s="82">
        <v>14.33</v>
      </c>
      <c r="J269" s="67">
        <v>2.93</v>
      </c>
      <c r="K269" s="67">
        <v>7</v>
      </c>
      <c r="L269" s="81">
        <v>3</v>
      </c>
    </row>
    <row r="271" spans="1:12" x14ac:dyDescent="0.2">
      <c r="A271" s="47" t="s">
        <v>505</v>
      </c>
      <c r="B271" s="51">
        <v>1994</v>
      </c>
      <c r="C271" s="51">
        <v>90</v>
      </c>
      <c r="D271" s="51">
        <v>1</v>
      </c>
      <c r="E271" s="51">
        <v>68</v>
      </c>
      <c r="F271" s="51">
        <v>2</v>
      </c>
      <c r="G271" s="51" t="s">
        <v>876</v>
      </c>
      <c r="H271" s="51">
        <v>0</v>
      </c>
      <c r="I271" s="80">
        <v>45</v>
      </c>
      <c r="J271" s="66">
        <v>4.53</v>
      </c>
      <c r="K271" s="66">
        <v>34</v>
      </c>
      <c r="L271" s="51">
        <v>4</v>
      </c>
    </row>
    <row r="273" spans="1:12" x14ac:dyDescent="0.2">
      <c r="A273" s="47" t="s">
        <v>506</v>
      </c>
      <c r="B273" s="51">
        <v>1997</v>
      </c>
      <c r="C273" s="51">
        <v>18</v>
      </c>
      <c r="D273" s="51">
        <v>0</v>
      </c>
      <c r="E273" s="51">
        <v>25</v>
      </c>
      <c r="F273" s="51">
        <v>0</v>
      </c>
      <c r="G273" s="51" t="s">
        <v>896</v>
      </c>
      <c r="H273" s="51">
        <v>0</v>
      </c>
      <c r="I273" s="80" t="s">
        <v>6</v>
      </c>
      <c r="J273" s="66">
        <v>8.33</v>
      </c>
      <c r="K273" s="66" t="s">
        <v>6</v>
      </c>
      <c r="L273" s="51">
        <v>1</v>
      </c>
    </row>
    <row r="275" spans="1:12" x14ac:dyDescent="0.2">
      <c r="A275" s="47" t="s">
        <v>58</v>
      </c>
      <c r="B275" s="51">
        <v>2002</v>
      </c>
      <c r="C275" s="51">
        <v>101</v>
      </c>
      <c r="D275" s="51">
        <v>0</v>
      </c>
      <c r="E275" s="51">
        <v>151</v>
      </c>
      <c r="F275" s="51">
        <v>1</v>
      </c>
      <c r="G275" s="51" t="s">
        <v>897</v>
      </c>
      <c r="H275" s="51">
        <v>0</v>
      </c>
      <c r="I275" s="80">
        <v>101</v>
      </c>
      <c r="J275" s="66">
        <v>8.9700000000000006</v>
      </c>
      <c r="K275" s="66">
        <v>151</v>
      </c>
      <c r="L275" s="51">
        <v>4</v>
      </c>
    </row>
    <row r="276" spans="1:12" x14ac:dyDescent="0.2">
      <c r="B276" s="51">
        <v>2003</v>
      </c>
      <c r="C276" s="51">
        <v>132</v>
      </c>
      <c r="D276" s="51">
        <v>1</v>
      </c>
      <c r="E276" s="51">
        <v>120</v>
      </c>
      <c r="F276" s="51">
        <v>2</v>
      </c>
      <c r="G276" s="51" t="s">
        <v>882</v>
      </c>
      <c r="H276" s="51">
        <v>0</v>
      </c>
      <c r="I276" s="80">
        <v>66</v>
      </c>
      <c r="J276" s="66">
        <v>5.45</v>
      </c>
      <c r="K276" s="66">
        <v>60</v>
      </c>
      <c r="L276" s="51">
        <v>5</v>
      </c>
    </row>
    <row r="277" spans="1:12" x14ac:dyDescent="0.2">
      <c r="B277" s="51">
        <v>2004</v>
      </c>
      <c r="C277" s="51">
        <v>60</v>
      </c>
      <c r="D277" s="51">
        <v>0</v>
      </c>
      <c r="E277" s="51">
        <v>74</v>
      </c>
      <c r="F277" s="51">
        <v>0</v>
      </c>
      <c r="G277" s="51" t="s">
        <v>898</v>
      </c>
      <c r="H277" s="51">
        <v>0</v>
      </c>
      <c r="I277" s="80" t="s">
        <v>6</v>
      </c>
      <c r="J277" s="66">
        <v>7.4</v>
      </c>
      <c r="K277" s="66" t="s">
        <v>6</v>
      </c>
      <c r="L277" s="51">
        <v>2</v>
      </c>
    </row>
    <row r="278" spans="1:12" x14ac:dyDescent="0.2">
      <c r="B278" s="51">
        <v>2005</v>
      </c>
      <c r="C278" s="51">
        <v>18</v>
      </c>
      <c r="D278" s="51">
        <v>0</v>
      </c>
      <c r="E278" s="51">
        <v>42</v>
      </c>
      <c r="F278" s="51">
        <v>1</v>
      </c>
      <c r="G278" s="51" t="s">
        <v>899</v>
      </c>
      <c r="H278" s="51">
        <v>0</v>
      </c>
      <c r="I278" s="80">
        <v>18</v>
      </c>
      <c r="J278" s="66">
        <v>14</v>
      </c>
      <c r="K278" s="66">
        <v>42</v>
      </c>
      <c r="L278" s="51">
        <v>1</v>
      </c>
    </row>
    <row r="279" spans="1:12" x14ac:dyDescent="0.2">
      <c r="B279" s="51">
        <v>2006</v>
      </c>
      <c r="C279" s="51">
        <v>36</v>
      </c>
      <c r="D279" s="51">
        <v>0</v>
      </c>
      <c r="E279" s="51">
        <v>38</v>
      </c>
      <c r="F279" s="51">
        <v>3</v>
      </c>
      <c r="G279" s="51" t="s">
        <v>900</v>
      </c>
      <c r="H279" s="51">
        <v>0</v>
      </c>
      <c r="I279" s="80">
        <v>12</v>
      </c>
      <c r="J279" s="66">
        <v>6.33</v>
      </c>
      <c r="K279" s="66">
        <v>12.67</v>
      </c>
      <c r="L279" s="51">
        <v>1</v>
      </c>
    </row>
    <row r="280" spans="1:12" x14ac:dyDescent="0.2">
      <c r="B280" s="81" t="s">
        <v>8</v>
      </c>
      <c r="C280" s="81">
        <v>347</v>
      </c>
      <c r="D280" s="81">
        <v>1</v>
      </c>
      <c r="E280" s="81">
        <v>425</v>
      </c>
      <c r="F280" s="81">
        <v>7</v>
      </c>
      <c r="G280" s="81" t="s">
        <v>900</v>
      </c>
      <c r="H280" s="81">
        <v>0</v>
      </c>
      <c r="I280" s="82">
        <v>49.57</v>
      </c>
      <c r="J280" s="67">
        <v>7.35</v>
      </c>
      <c r="K280" s="67">
        <v>60.71</v>
      </c>
      <c r="L280" s="81">
        <v>13</v>
      </c>
    </row>
    <row r="282" spans="1:12" x14ac:dyDescent="0.2">
      <c r="A282" s="47" t="s">
        <v>1305</v>
      </c>
      <c r="B282" s="47">
        <v>2018</v>
      </c>
      <c r="C282" s="47">
        <v>264</v>
      </c>
      <c r="D282" s="60">
        <v>1</v>
      </c>
      <c r="E282" s="60">
        <v>252</v>
      </c>
      <c r="F282" s="60">
        <v>7</v>
      </c>
      <c r="G282" s="51" t="s">
        <v>865</v>
      </c>
      <c r="H282" s="60">
        <v>0</v>
      </c>
      <c r="I282" s="70">
        <v>37.71</v>
      </c>
      <c r="J282" s="63">
        <v>5.73</v>
      </c>
      <c r="K282" s="63">
        <v>36</v>
      </c>
    </row>
    <row r="283" spans="1:12" x14ac:dyDescent="0.2">
      <c r="B283" s="47">
        <v>2019</v>
      </c>
      <c r="C283" s="60">
        <v>70</v>
      </c>
      <c r="D283" s="60">
        <v>1</v>
      </c>
      <c r="E283" s="60">
        <v>77</v>
      </c>
      <c r="F283" s="60">
        <v>2</v>
      </c>
      <c r="G283" s="51" t="s">
        <v>1012</v>
      </c>
      <c r="H283" s="60">
        <v>0</v>
      </c>
      <c r="I283" s="70">
        <v>35</v>
      </c>
      <c r="J283" s="63">
        <v>6.6</v>
      </c>
      <c r="K283" s="63">
        <v>38.5</v>
      </c>
    </row>
    <row r="284" spans="1:12" x14ac:dyDescent="0.2">
      <c r="B284" s="81" t="s">
        <v>8</v>
      </c>
      <c r="C284" s="81">
        <f>SUM(C282:C283)</f>
        <v>334</v>
      </c>
      <c r="D284" s="81">
        <f t="shared" ref="D284:F284" si="163">SUM(D282:D283)</f>
        <v>2</v>
      </c>
      <c r="E284" s="81">
        <f t="shared" si="163"/>
        <v>329</v>
      </c>
      <c r="F284" s="81">
        <f t="shared" si="163"/>
        <v>9</v>
      </c>
      <c r="G284" s="81" t="s">
        <v>865</v>
      </c>
      <c r="H284" s="81">
        <f t="shared" ref="H284" si="164">SUM(H282)</f>
        <v>0</v>
      </c>
      <c r="I284" s="82">
        <f t="shared" ref="I284" si="165">C284/F284</f>
        <v>37.111111111111114</v>
      </c>
      <c r="J284" s="67">
        <f t="shared" ref="J284" si="166">E284/(C284/6)</f>
        <v>5.9101796407185629</v>
      </c>
      <c r="K284" s="67">
        <f t="shared" ref="K284" si="167">E284/F284</f>
        <v>36.555555555555557</v>
      </c>
      <c r="L284" s="81"/>
    </row>
    <row r="286" spans="1:12" x14ac:dyDescent="0.2">
      <c r="A286" s="47" t="s">
        <v>61</v>
      </c>
      <c r="B286" s="51">
        <v>2005</v>
      </c>
      <c r="C286" s="51">
        <v>12</v>
      </c>
      <c r="D286" s="51">
        <v>1</v>
      </c>
      <c r="E286" s="51">
        <v>6</v>
      </c>
      <c r="F286" s="51">
        <v>0</v>
      </c>
      <c r="G286" s="51" t="s">
        <v>901</v>
      </c>
      <c r="H286" s="51">
        <v>0</v>
      </c>
      <c r="I286" s="80" t="s">
        <v>6</v>
      </c>
      <c r="J286" s="66">
        <v>3</v>
      </c>
      <c r="K286" s="66" t="s">
        <v>6</v>
      </c>
      <c r="L286" s="51">
        <v>1</v>
      </c>
    </row>
    <row r="287" spans="1:12" x14ac:dyDescent="0.2">
      <c r="B287" s="51">
        <v>2006</v>
      </c>
      <c r="C287" s="51">
        <v>120</v>
      </c>
      <c r="D287" s="51">
        <v>0</v>
      </c>
      <c r="E287" s="51">
        <v>87</v>
      </c>
      <c r="F287" s="51">
        <v>2</v>
      </c>
      <c r="G287" s="51" t="s">
        <v>844</v>
      </c>
      <c r="H287" s="51">
        <v>0</v>
      </c>
      <c r="I287" s="80">
        <v>60</v>
      </c>
      <c r="J287" s="66">
        <v>4.3499999999999996</v>
      </c>
      <c r="K287" s="66">
        <v>43.5</v>
      </c>
      <c r="L287" s="51">
        <v>4</v>
      </c>
    </row>
    <row r="288" spans="1:12" x14ac:dyDescent="0.2">
      <c r="B288" s="81" t="s">
        <v>8</v>
      </c>
      <c r="C288" s="81">
        <v>132</v>
      </c>
      <c r="D288" s="81">
        <v>1</v>
      </c>
      <c r="E288" s="81">
        <v>93</v>
      </c>
      <c r="F288" s="81">
        <v>2</v>
      </c>
      <c r="G288" s="81" t="s">
        <v>844</v>
      </c>
      <c r="H288" s="81">
        <v>0</v>
      </c>
      <c r="I288" s="82">
        <v>66</v>
      </c>
      <c r="J288" s="67">
        <v>4.2300000000000004</v>
      </c>
      <c r="K288" s="67">
        <v>46.5</v>
      </c>
      <c r="L288" s="81">
        <v>5</v>
      </c>
    </row>
    <row r="290" spans="1:12" x14ac:dyDescent="0.2">
      <c r="A290" s="47" t="s">
        <v>507</v>
      </c>
      <c r="B290" s="51">
        <v>2006</v>
      </c>
      <c r="C290" s="51">
        <v>68</v>
      </c>
      <c r="D290" s="51">
        <v>0</v>
      </c>
      <c r="E290" s="51">
        <v>72</v>
      </c>
      <c r="F290" s="51">
        <v>1</v>
      </c>
      <c r="G290" s="51" t="s">
        <v>902</v>
      </c>
      <c r="H290" s="51">
        <v>0</v>
      </c>
      <c r="I290" s="80">
        <v>68</v>
      </c>
      <c r="J290" s="66">
        <v>6.35</v>
      </c>
      <c r="K290" s="66">
        <v>72</v>
      </c>
      <c r="L290" s="51">
        <v>3</v>
      </c>
    </row>
    <row r="292" spans="1:12" x14ac:dyDescent="0.2">
      <c r="A292" s="47" t="s">
        <v>62</v>
      </c>
      <c r="B292" s="51">
        <v>1991</v>
      </c>
      <c r="C292" s="51">
        <v>96</v>
      </c>
      <c r="D292" s="51">
        <v>4</v>
      </c>
      <c r="E292" s="51">
        <v>37</v>
      </c>
      <c r="F292" s="51">
        <v>3</v>
      </c>
      <c r="G292" s="51" t="s">
        <v>825</v>
      </c>
      <c r="H292" s="51">
        <v>0</v>
      </c>
      <c r="I292" s="80">
        <v>32</v>
      </c>
      <c r="J292" s="66">
        <v>2.31</v>
      </c>
      <c r="K292" s="66">
        <v>12.33</v>
      </c>
      <c r="L292" s="51">
        <v>1</v>
      </c>
    </row>
    <row r="293" spans="1:12" x14ac:dyDescent="0.2">
      <c r="B293" s="51">
        <v>1992</v>
      </c>
      <c r="C293" s="51">
        <v>264</v>
      </c>
      <c r="D293" s="51">
        <v>4</v>
      </c>
      <c r="E293" s="51">
        <v>151</v>
      </c>
      <c r="F293" s="51">
        <v>12</v>
      </c>
      <c r="G293" s="51" t="s">
        <v>782</v>
      </c>
      <c r="H293" s="51">
        <v>2</v>
      </c>
      <c r="I293" s="80">
        <v>22</v>
      </c>
      <c r="J293" s="66">
        <v>3.43</v>
      </c>
      <c r="K293" s="66">
        <v>12.58</v>
      </c>
      <c r="L293" s="51">
        <v>3</v>
      </c>
    </row>
    <row r="294" spans="1:12" x14ac:dyDescent="0.2">
      <c r="B294" s="51">
        <v>1993</v>
      </c>
      <c r="C294" s="51">
        <v>606</v>
      </c>
      <c r="D294" s="51">
        <v>17</v>
      </c>
      <c r="E294" s="51">
        <v>221</v>
      </c>
      <c r="F294" s="51">
        <v>17</v>
      </c>
      <c r="G294" s="51" t="s">
        <v>903</v>
      </c>
      <c r="H294" s="51">
        <v>0</v>
      </c>
      <c r="I294" s="80">
        <v>35.65</v>
      </c>
      <c r="J294" s="66">
        <v>2.19</v>
      </c>
      <c r="K294" s="66">
        <v>13</v>
      </c>
      <c r="L294" s="51">
        <v>6</v>
      </c>
    </row>
    <row r="295" spans="1:12" x14ac:dyDescent="0.2">
      <c r="B295" s="51">
        <v>1994</v>
      </c>
      <c r="C295" s="51">
        <v>498</v>
      </c>
      <c r="D295" s="51">
        <v>30</v>
      </c>
      <c r="E295" s="51">
        <v>146</v>
      </c>
      <c r="F295" s="51">
        <v>17</v>
      </c>
      <c r="G295" s="51" t="s">
        <v>904</v>
      </c>
      <c r="H295" s="51">
        <v>0</v>
      </c>
      <c r="I295" s="80">
        <v>29.29</v>
      </c>
      <c r="J295" s="66">
        <v>1.76</v>
      </c>
      <c r="K295" s="66">
        <v>8.59</v>
      </c>
      <c r="L295" s="51">
        <v>6</v>
      </c>
    </row>
    <row r="296" spans="1:12" x14ac:dyDescent="0.2">
      <c r="B296" s="51">
        <v>1996</v>
      </c>
      <c r="C296" s="51">
        <v>222</v>
      </c>
      <c r="D296" s="51">
        <v>5</v>
      </c>
      <c r="E296" s="51">
        <v>106</v>
      </c>
      <c r="F296" s="51">
        <v>7</v>
      </c>
      <c r="G296" s="51" t="s">
        <v>792</v>
      </c>
      <c r="H296" s="51">
        <v>1</v>
      </c>
      <c r="I296" s="80">
        <v>31.71</v>
      </c>
      <c r="J296" s="66">
        <v>2.86</v>
      </c>
      <c r="K296" s="66">
        <v>15.14</v>
      </c>
      <c r="L296" s="51">
        <v>3</v>
      </c>
    </row>
    <row r="297" spans="1:12" x14ac:dyDescent="0.2">
      <c r="B297" s="51">
        <v>1998</v>
      </c>
      <c r="C297" s="51">
        <v>979</v>
      </c>
      <c r="D297" s="51">
        <v>45</v>
      </c>
      <c r="E297" s="51">
        <v>404</v>
      </c>
      <c r="F297" s="51">
        <v>40</v>
      </c>
      <c r="G297" s="51" t="s">
        <v>351</v>
      </c>
      <c r="H297" s="51">
        <v>3</v>
      </c>
      <c r="I297" s="80">
        <v>24.48</v>
      </c>
      <c r="J297" s="66">
        <v>2.48</v>
      </c>
      <c r="K297" s="66">
        <v>10.1</v>
      </c>
      <c r="L297" s="51">
        <v>13</v>
      </c>
    </row>
    <row r="298" spans="1:12" x14ac:dyDescent="0.2">
      <c r="B298" s="51">
        <v>1999</v>
      </c>
      <c r="C298" s="51">
        <v>1034</v>
      </c>
      <c r="D298" s="51">
        <v>34</v>
      </c>
      <c r="E298" s="51">
        <v>506</v>
      </c>
      <c r="F298" s="51">
        <v>21</v>
      </c>
      <c r="G298" s="51" t="s">
        <v>395</v>
      </c>
      <c r="H298" s="51">
        <v>1</v>
      </c>
      <c r="I298" s="80">
        <v>49.24</v>
      </c>
      <c r="J298" s="66">
        <v>2.94</v>
      </c>
      <c r="K298" s="66">
        <v>24.1</v>
      </c>
      <c r="L298" s="51">
        <v>13</v>
      </c>
    </row>
    <row r="299" spans="1:12" x14ac:dyDescent="0.2">
      <c r="B299" s="51">
        <v>2000</v>
      </c>
      <c r="C299" s="51">
        <v>358</v>
      </c>
      <c r="D299" s="51">
        <v>9</v>
      </c>
      <c r="E299" s="51">
        <v>178</v>
      </c>
      <c r="F299" s="51">
        <v>7</v>
      </c>
      <c r="G299" s="51" t="s">
        <v>837</v>
      </c>
      <c r="H299" s="51">
        <v>0</v>
      </c>
      <c r="I299" s="80">
        <v>51.14</v>
      </c>
      <c r="J299" s="66">
        <v>2.98</v>
      </c>
      <c r="K299" s="66">
        <v>25.43</v>
      </c>
      <c r="L299" s="51">
        <v>7</v>
      </c>
    </row>
    <row r="300" spans="1:12" x14ac:dyDescent="0.2">
      <c r="B300" s="51">
        <v>2001</v>
      </c>
      <c r="C300" s="51">
        <v>220</v>
      </c>
      <c r="D300" s="51">
        <v>9</v>
      </c>
      <c r="E300" s="51">
        <v>92</v>
      </c>
      <c r="F300" s="51">
        <v>8</v>
      </c>
      <c r="G300" s="51" t="s">
        <v>793</v>
      </c>
      <c r="H300" s="51">
        <v>1</v>
      </c>
      <c r="I300" s="80">
        <v>27.5</v>
      </c>
      <c r="J300" s="66">
        <v>2.5099999999999998</v>
      </c>
      <c r="K300" s="66">
        <v>11.5</v>
      </c>
      <c r="L300" s="51">
        <v>3</v>
      </c>
    </row>
    <row r="301" spans="1:12" x14ac:dyDescent="0.2">
      <c r="B301" s="51">
        <v>2004</v>
      </c>
      <c r="C301" s="51">
        <v>42</v>
      </c>
      <c r="D301" s="51">
        <v>2</v>
      </c>
      <c r="E301" s="51">
        <v>21</v>
      </c>
      <c r="F301" s="51">
        <v>3</v>
      </c>
      <c r="G301" s="51" t="s">
        <v>828</v>
      </c>
      <c r="H301" s="51">
        <v>0</v>
      </c>
      <c r="I301" s="80">
        <v>14</v>
      </c>
      <c r="J301" s="66">
        <v>3</v>
      </c>
      <c r="K301" s="66">
        <v>7</v>
      </c>
      <c r="L301" s="51">
        <v>1</v>
      </c>
    </row>
    <row r="302" spans="1:12" x14ac:dyDescent="0.2">
      <c r="B302" s="81" t="s">
        <v>8</v>
      </c>
      <c r="C302" s="81">
        <v>4319</v>
      </c>
      <c r="D302" s="81">
        <v>159</v>
      </c>
      <c r="E302" s="81">
        <v>1862</v>
      </c>
      <c r="F302" s="81">
        <v>135</v>
      </c>
      <c r="G302" s="81" t="s">
        <v>351</v>
      </c>
      <c r="H302" s="81">
        <v>8</v>
      </c>
      <c r="I302" s="82">
        <v>31.99</v>
      </c>
      <c r="J302" s="67">
        <v>2.59</v>
      </c>
      <c r="K302" s="67">
        <v>13.79</v>
      </c>
      <c r="L302" s="81">
        <v>56</v>
      </c>
    </row>
    <row r="304" spans="1:12" x14ac:dyDescent="0.2">
      <c r="A304" s="47" t="s">
        <v>1289</v>
      </c>
      <c r="B304" s="51">
        <v>2017</v>
      </c>
      <c r="C304" s="47">
        <v>30</v>
      </c>
      <c r="D304" s="60">
        <v>0</v>
      </c>
      <c r="E304" s="60">
        <v>46</v>
      </c>
      <c r="F304" s="60">
        <v>0</v>
      </c>
      <c r="G304" s="51" t="s">
        <v>1292</v>
      </c>
      <c r="H304" s="60">
        <v>0</v>
      </c>
      <c r="I304" s="80" t="e">
        <f t="shared" ref="I304" si="168">C304/F304</f>
        <v>#DIV/0!</v>
      </c>
      <c r="J304" s="66">
        <f t="shared" ref="J304" si="169">E304/(C304/6)</f>
        <v>9.1999999999999993</v>
      </c>
      <c r="K304" s="66" t="e">
        <f t="shared" ref="K304" si="170">E304/F304</f>
        <v>#DIV/0!</v>
      </c>
    </row>
    <row r="305" spans="1:12" x14ac:dyDescent="0.2">
      <c r="B305" s="47">
        <v>2018</v>
      </c>
      <c r="C305" s="47">
        <v>12</v>
      </c>
      <c r="D305" s="60">
        <v>0</v>
      </c>
      <c r="E305" s="60">
        <v>17</v>
      </c>
      <c r="F305" s="60">
        <v>1</v>
      </c>
      <c r="G305" s="51" t="s">
        <v>818</v>
      </c>
      <c r="H305" s="60">
        <v>0</v>
      </c>
      <c r="I305" s="70">
        <f>C305/F305</f>
        <v>12</v>
      </c>
      <c r="J305" s="63">
        <f>E305/(C305/6)</f>
        <v>8.5</v>
      </c>
      <c r="K305" s="63">
        <f>E305/F305</f>
        <v>17</v>
      </c>
    </row>
    <row r="306" spans="1:12" x14ac:dyDescent="0.2">
      <c r="B306" s="81" t="s">
        <v>8</v>
      </c>
      <c r="C306" s="81">
        <f>SUM(C304:C305)</f>
        <v>42</v>
      </c>
      <c r="D306" s="81">
        <f t="shared" ref="D306:H306" si="171">SUM(D304:D305)</f>
        <v>0</v>
      </c>
      <c r="E306" s="81">
        <f t="shared" si="171"/>
        <v>63</v>
      </c>
      <c r="F306" s="81">
        <f t="shared" si="171"/>
        <v>1</v>
      </c>
      <c r="G306" s="81" t="s">
        <v>1292</v>
      </c>
      <c r="H306" s="81">
        <f t="shared" si="171"/>
        <v>0</v>
      </c>
      <c r="I306" s="82">
        <f t="shared" ref="I306" si="172">C306/F306</f>
        <v>42</v>
      </c>
      <c r="J306" s="67">
        <f t="shared" ref="J306" si="173">E306/(C306/6)</f>
        <v>9</v>
      </c>
      <c r="K306" s="67">
        <f t="shared" ref="K306" si="174">E306/F306</f>
        <v>63</v>
      </c>
      <c r="L306" s="81">
        <f>SUM(L304:L304)</f>
        <v>0</v>
      </c>
    </row>
    <row r="308" spans="1:12" x14ac:dyDescent="0.2">
      <c r="A308" s="47" t="s">
        <v>808</v>
      </c>
      <c r="B308" s="51">
        <v>2003</v>
      </c>
      <c r="C308" s="51">
        <v>30</v>
      </c>
      <c r="D308" s="51">
        <v>0</v>
      </c>
      <c r="E308" s="51">
        <v>18</v>
      </c>
      <c r="F308" s="51">
        <v>1</v>
      </c>
      <c r="G308" s="51" t="s">
        <v>905</v>
      </c>
      <c r="H308" s="51">
        <v>0</v>
      </c>
      <c r="I308" s="80">
        <v>30</v>
      </c>
      <c r="J308" s="66">
        <v>3.6</v>
      </c>
      <c r="K308" s="66">
        <v>18</v>
      </c>
      <c r="L308" s="51">
        <v>1</v>
      </c>
    </row>
    <row r="310" spans="1:12" x14ac:dyDescent="0.2">
      <c r="A310" s="47" t="s">
        <v>510</v>
      </c>
      <c r="B310" s="51">
        <v>1994</v>
      </c>
      <c r="C310" s="51">
        <v>42</v>
      </c>
      <c r="D310" s="51">
        <v>0</v>
      </c>
      <c r="E310" s="51">
        <v>42</v>
      </c>
      <c r="F310" s="51">
        <v>2</v>
      </c>
      <c r="G310" s="51" t="s">
        <v>906</v>
      </c>
      <c r="H310" s="51">
        <v>0</v>
      </c>
      <c r="I310" s="80">
        <v>21</v>
      </c>
      <c r="J310" s="66">
        <v>6</v>
      </c>
      <c r="K310" s="66">
        <v>21</v>
      </c>
      <c r="L310" s="51">
        <v>1</v>
      </c>
    </row>
    <row r="312" spans="1:12" x14ac:dyDescent="0.2">
      <c r="A312" s="47" t="s">
        <v>1458</v>
      </c>
      <c r="B312" s="51">
        <v>2023</v>
      </c>
      <c r="C312" s="72">
        <v>30</v>
      </c>
      <c r="D312" s="60">
        <v>0</v>
      </c>
      <c r="E312" s="60">
        <v>13</v>
      </c>
      <c r="F312" s="60">
        <v>2</v>
      </c>
      <c r="G312" s="51" t="s">
        <v>868</v>
      </c>
      <c r="H312" s="72">
        <v>0</v>
      </c>
      <c r="I312" s="94">
        <v>15</v>
      </c>
      <c r="J312" s="61">
        <v>2.6</v>
      </c>
      <c r="K312" s="61">
        <v>6.5</v>
      </c>
      <c r="L312" s="51">
        <v>1</v>
      </c>
    </row>
    <row r="314" spans="1:12" x14ac:dyDescent="0.2">
      <c r="A314" s="47" t="s">
        <v>514</v>
      </c>
      <c r="B314" s="51">
        <v>2000</v>
      </c>
      <c r="C314" s="51">
        <v>96</v>
      </c>
      <c r="D314" s="51">
        <v>1</v>
      </c>
      <c r="E314" s="51">
        <v>81</v>
      </c>
      <c r="F314" s="51">
        <v>2</v>
      </c>
      <c r="G314" s="51" t="s">
        <v>907</v>
      </c>
      <c r="H314" s="51">
        <v>0</v>
      </c>
      <c r="I314" s="80">
        <v>48</v>
      </c>
      <c r="J314" s="66">
        <v>5.0599999999999996</v>
      </c>
      <c r="K314" s="66">
        <v>40.5</v>
      </c>
      <c r="L314" s="51">
        <v>2</v>
      </c>
    </row>
    <row r="316" spans="1:12" x14ac:dyDescent="0.2">
      <c r="A316" s="47" t="s">
        <v>67</v>
      </c>
      <c r="B316" s="51">
        <v>2000</v>
      </c>
      <c r="C316" s="51">
        <v>24</v>
      </c>
      <c r="D316" s="51">
        <v>0</v>
      </c>
      <c r="E316" s="51">
        <v>29</v>
      </c>
      <c r="F316" s="51">
        <v>0</v>
      </c>
      <c r="G316" s="51" t="s">
        <v>908</v>
      </c>
      <c r="H316" s="51">
        <v>0</v>
      </c>
      <c r="I316" s="80" t="s">
        <v>6</v>
      </c>
      <c r="J316" s="66">
        <v>7.25</v>
      </c>
      <c r="K316" s="66" t="s">
        <v>6</v>
      </c>
      <c r="L316" s="51">
        <v>1</v>
      </c>
    </row>
    <row r="318" spans="1:12" x14ac:dyDescent="0.2">
      <c r="A318" s="47" t="s">
        <v>515</v>
      </c>
      <c r="B318" s="51">
        <v>2009</v>
      </c>
      <c r="C318" s="51">
        <v>36</v>
      </c>
      <c r="D318" s="51">
        <v>0</v>
      </c>
      <c r="E318" s="51">
        <v>22</v>
      </c>
      <c r="F318" s="51">
        <v>0</v>
      </c>
      <c r="G318" s="51" t="s">
        <v>852</v>
      </c>
      <c r="H318" s="51">
        <v>0</v>
      </c>
      <c r="I318" s="80" t="s">
        <v>6</v>
      </c>
      <c r="J318" s="66">
        <v>3.67</v>
      </c>
      <c r="K318" s="66" t="s">
        <v>6</v>
      </c>
      <c r="L318" s="51">
        <v>1</v>
      </c>
    </row>
    <row r="320" spans="1:12" x14ac:dyDescent="0.2">
      <c r="A320" s="47" t="s">
        <v>989</v>
      </c>
      <c r="B320" s="51">
        <v>2015</v>
      </c>
      <c r="C320" s="47">
        <v>24</v>
      </c>
      <c r="D320" s="47">
        <v>0</v>
      </c>
      <c r="E320" s="47">
        <v>34</v>
      </c>
      <c r="F320" s="47">
        <v>2</v>
      </c>
      <c r="G320" s="51" t="s">
        <v>913</v>
      </c>
      <c r="H320" s="51">
        <v>0</v>
      </c>
      <c r="I320" s="80">
        <f t="shared" ref="I320:I323" si="175">C320/F320</f>
        <v>12</v>
      </c>
      <c r="J320" s="66">
        <f t="shared" ref="J320:J323" si="176">E320/(C320/6)</f>
        <v>8.5</v>
      </c>
      <c r="K320" s="66">
        <f t="shared" ref="K320:K323" si="177">E320/F320</f>
        <v>17</v>
      </c>
      <c r="L320" s="51">
        <v>1</v>
      </c>
    </row>
    <row r="321" spans="1:12" x14ac:dyDescent="0.2">
      <c r="B321" s="51">
        <v>2016</v>
      </c>
      <c r="C321" s="47">
        <v>60</v>
      </c>
      <c r="D321" s="47">
        <v>0</v>
      </c>
      <c r="E321" s="47">
        <v>66</v>
      </c>
      <c r="F321" s="47">
        <v>1</v>
      </c>
      <c r="G321" s="51" t="s">
        <v>1226</v>
      </c>
      <c r="H321" s="51">
        <v>0</v>
      </c>
      <c r="I321" s="80">
        <f t="shared" ref="I321" si="178">C321/F321</f>
        <v>60</v>
      </c>
      <c r="J321" s="66">
        <f t="shared" ref="J321" si="179">E321/(C321/6)</f>
        <v>6.6</v>
      </c>
      <c r="K321" s="66">
        <f t="shared" ref="K321" si="180">E321/F321</f>
        <v>66</v>
      </c>
    </row>
    <row r="322" spans="1:12" x14ac:dyDescent="0.2">
      <c r="B322" s="47">
        <v>2018</v>
      </c>
      <c r="C322" s="47">
        <v>8</v>
      </c>
      <c r="D322" s="60">
        <v>0</v>
      </c>
      <c r="E322" s="60">
        <v>10</v>
      </c>
      <c r="F322" s="60">
        <v>1</v>
      </c>
      <c r="G322" s="51" t="s">
        <v>952</v>
      </c>
      <c r="H322" s="60">
        <v>0</v>
      </c>
      <c r="I322" s="70">
        <v>8</v>
      </c>
      <c r="J322" s="63">
        <v>7.5</v>
      </c>
      <c r="K322" s="63">
        <v>10</v>
      </c>
    </row>
    <row r="323" spans="1:12" x14ac:dyDescent="0.2">
      <c r="B323" s="81" t="s">
        <v>8</v>
      </c>
      <c r="C323" s="81">
        <f>SUM(C320:C322)</f>
        <v>92</v>
      </c>
      <c r="D323" s="81">
        <f t="shared" ref="D323:H323" si="181">SUM(D320:D322)</f>
        <v>0</v>
      </c>
      <c r="E323" s="81">
        <f t="shared" si="181"/>
        <v>110</v>
      </c>
      <c r="F323" s="81">
        <f t="shared" si="181"/>
        <v>4</v>
      </c>
      <c r="G323" s="81" t="s">
        <v>913</v>
      </c>
      <c r="H323" s="81">
        <f t="shared" si="181"/>
        <v>0</v>
      </c>
      <c r="I323" s="82">
        <f t="shared" si="175"/>
        <v>23</v>
      </c>
      <c r="J323" s="67">
        <f t="shared" si="176"/>
        <v>7.1739130434782608</v>
      </c>
      <c r="K323" s="67">
        <f t="shared" si="177"/>
        <v>27.5</v>
      </c>
      <c r="L323" s="81">
        <f>SUM(L320:L321)</f>
        <v>1</v>
      </c>
    </row>
    <row r="325" spans="1:12" x14ac:dyDescent="0.2">
      <c r="A325" s="47" t="s">
        <v>516</v>
      </c>
      <c r="B325" s="51">
        <v>1991</v>
      </c>
      <c r="C325" s="51">
        <v>36</v>
      </c>
      <c r="D325" s="51">
        <v>0</v>
      </c>
      <c r="E325" s="51">
        <v>64</v>
      </c>
      <c r="F325" s="51">
        <v>0</v>
      </c>
      <c r="G325" s="51" t="s">
        <v>909</v>
      </c>
      <c r="H325" s="51">
        <v>0</v>
      </c>
      <c r="I325" s="80" t="s">
        <v>6</v>
      </c>
      <c r="J325" s="66">
        <v>10.67</v>
      </c>
      <c r="K325" s="66" t="s">
        <v>6</v>
      </c>
      <c r="L325" s="51">
        <v>1</v>
      </c>
    </row>
    <row r="327" spans="1:12" x14ac:dyDescent="0.2">
      <c r="A327" s="47" t="s">
        <v>69</v>
      </c>
      <c r="B327" s="51">
        <v>1991</v>
      </c>
      <c r="C327" s="51">
        <v>72</v>
      </c>
      <c r="D327" s="51">
        <v>1</v>
      </c>
      <c r="E327" s="51">
        <v>62</v>
      </c>
      <c r="F327" s="51">
        <v>0</v>
      </c>
      <c r="G327" s="51" t="s">
        <v>910</v>
      </c>
      <c r="H327" s="51">
        <v>0</v>
      </c>
      <c r="I327" s="80" t="s">
        <v>6</v>
      </c>
      <c r="J327" s="66">
        <v>5.17</v>
      </c>
      <c r="K327" s="66" t="s">
        <v>6</v>
      </c>
      <c r="L327" s="51">
        <v>2</v>
      </c>
    </row>
    <row r="328" spans="1:12" x14ac:dyDescent="0.2">
      <c r="B328" s="51">
        <v>1992</v>
      </c>
      <c r="C328" s="51">
        <v>78</v>
      </c>
      <c r="D328" s="51">
        <v>0</v>
      </c>
      <c r="E328" s="51">
        <v>59</v>
      </c>
      <c r="F328" s="51">
        <v>1</v>
      </c>
      <c r="G328" s="51" t="s">
        <v>911</v>
      </c>
      <c r="H328" s="51">
        <v>0</v>
      </c>
      <c r="I328" s="80">
        <v>78</v>
      </c>
      <c r="J328" s="66">
        <v>4.54</v>
      </c>
      <c r="K328" s="66">
        <v>59</v>
      </c>
      <c r="L328" s="51">
        <v>2</v>
      </c>
    </row>
    <row r="329" spans="1:12" x14ac:dyDescent="0.2">
      <c r="B329" s="51">
        <v>1993</v>
      </c>
      <c r="C329" s="51">
        <v>144</v>
      </c>
      <c r="D329" s="51">
        <v>2</v>
      </c>
      <c r="E329" s="51">
        <v>91</v>
      </c>
      <c r="F329" s="51">
        <v>3</v>
      </c>
      <c r="G329" s="51" t="s">
        <v>912</v>
      </c>
      <c r="H329" s="51">
        <v>0</v>
      </c>
      <c r="I329" s="80">
        <v>48</v>
      </c>
      <c r="J329" s="66">
        <v>3.79</v>
      </c>
      <c r="K329" s="66">
        <v>30.33</v>
      </c>
      <c r="L329" s="51">
        <v>5</v>
      </c>
    </row>
    <row r="330" spans="1:12" x14ac:dyDescent="0.2">
      <c r="B330" s="81" t="s">
        <v>8</v>
      </c>
      <c r="C330" s="81">
        <v>294</v>
      </c>
      <c r="D330" s="81">
        <v>3</v>
      </c>
      <c r="E330" s="81">
        <v>212</v>
      </c>
      <c r="F330" s="81">
        <v>4</v>
      </c>
      <c r="G330" s="81" t="s">
        <v>912</v>
      </c>
      <c r="H330" s="81">
        <v>0</v>
      </c>
      <c r="I330" s="82">
        <v>73.5</v>
      </c>
      <c r="J330" s="67">
        <v>4.33</v>
      </c>
      <c r="K330" s="67">
        <v>53</v>
      </c>
      <c r="L330" s="81">
        <v>9</v>
      </c>
    </row>
    <row r="332" spans="1:12" x14ac:dyDescent="0.2">
      <c r="A332" s="47" t="s">
        <v>517</v>
      </c>
      <c r="B332" s="51">
        <v>2006</v>
      </c>
      <c r="C332" s="51">
        <v>36</v>
      </c>
      <c r="D332" s="51">
        <v>0</v>
      </c>
      <c r="E332" s="51">
        <v>14</v>
      </c>
      <c r="F332" s="51">
        <v>0</v>
      </c>
      <c r="G332" s="51" t="s">
        <v>879</v>
      </c>
      <c r="H332" s="51">
        <v>0</v>
      </c>
      <c r="I332" s="80" t="s">
        <v>6</v>
      </c>
      <c r="J332" s="66">
        <v>2.33</v>
      </c>
      <c r="K332" s="66" t="s">
        <v>6</v>
      </c>
      <c r="L332" s="51">
        <v>1</v>
      </c>
    </row>
    <row r="334" spans="1:12" x14ac:dyDescent="0.2">
      <c r="A334" s="47" t="s">
        <v>518</v>
      </c>
      <c r="B334" s="51">
        <v>2003</v>
      </c>
      <c r="C334" s="51">
        <v>12</v>
      </c>
      <c r="D334" s="51">
        <v>0</v>
      </c>
      <c r="E334" s="51">
        <v>10</v>
      </c>
      <c r="F334" s="51">
        <v>0</v>
      </c>
      <c r="G334" s="51" t="s">
        <v>878</v>
      </c>
      <c r="H334" s="51">
        <v>0</v>
      </c>
      <c r="I334" s="80" t="s">
        <v>6</v>
      </c>
      <c r="J334" s="66">
        <v>5</v>
      </c>
      <c r="K334" s="66" t="s">
        <v>6</v>
      </c>
      <c r="L334" s="51">
        <v>1</v>
      </c>
    </row>
    <row r="336" spans="1:12" x14ac:dyDescent="0.2">
      <c r="A336" s="47" t="s">
        <v>70</v>
      </c>
      <c r="B336" s="51">
        <v>2003</v>
      </c>
      <c r="C336" s="51">
        <v>204</v>
      </c>
      <c r="D336" s="51">
        <v>4</v>
      </c>
      <c r="E336" s="51">
        <v>137</v>
      </c>
      <c r="F336" s="51">
        <v>3</v>
      </c>
      <c r="G336" s="51" t="s">
        <v>913</v>
      </c>
      <c r="H336" s="51">
        <v>0</v>
      </c>
      <c r="I336" s="80">
        <f t="shared" ref="I336:I338" si="182">C336/F336</f>
        <v>68</v>
      </c>
      <c r="J336" s="66">
        <f t="shared" ref="J336:J338" si="183">E336/(C336/6)</f>
        <v>4.0294117647058822</v>
      </c>
      <c r="K336" s="66">
        <f t="shared" ref="K336:K338" si="184">E336/F336</f>
        <v>45.666666666666664</v>
      </c>
      <c r="L336" s="51">
        <v>4</v>
      </c>
    </row>
    <row r="337" spans="1:12" x14ac:dyDescent="0.2">
      <c r="B337" s="51">
        <v>2007</v>
      </c>
      <c r="C337" s="51">
        <v>54</v>
      </c>
      <c r="D337" s="51">
        <v>2</v>
      </c>
      <c r="E337" s="51">
        <v>28</v>
      </c>
      <c r="F337" s="51">
        <v>0</v>
      </c>
      <c r="G337" s="51" t="s">
        <v>878</v>
      </c>
      <c r="H337" s="51">
        <v>0</v>
      </c>
      <c r="I337" s="80" t="e">
        <f t="shared" si="182"/>
        <v>#DIV/0!</v>
      </c>
      <c r="J337" s="66">
        <f t="shared" si="183"/>
        <v>3.1111111111111112</v>
      </c>
      <c r="K337" s="66" t="e">
        <f t="shared" si="184"/>
        <v>#DIV/0!</v>
      </c>
      <c r="L337" s="51">
        <v>2</v>
      </c>
    </row>
    <row r="338" spans="1:12" x14ac:dyDescent="0.2">
      <c r="B338" s="51">
        <v>2008</v>
      </c>
      <c r="C338" s="51">
        <v>54</v>
      </c>
      <c r="D338" s="51">
        <v>2</v>
      </c>
      <c r="E338" s="51">
        <v>34</v>
      </c>
      <c r="F338" s="51">
        <v>1</v>
      </c>
      <c r="G338" s="51" t="s">
        <v>822</v>
      </c>
      <c r="H338" s="51">
        <v>0</v>
      </c>
      <c r="I338" s="80">
        <f t="shared" si="182"/>
        <v>54</v>
      </c>
      <c r="J338" s="66">
        <f t="shared" si="183"/>
        <v>3.7777777777777777</v>
      </c>
      <c r="K338" s="66">
        <f t="shared" si="184"/>
        <v>34</v>
      </c>
      <c r="L338" s="51">
        <v>1</v>
      </c>
    </row>
    <row r="339" spans="1:12" x14ac:dyDescent="0.2">
      <c r="B339" s="51">
        <v>2009</v>
      </c>
      <c r="C339" s="51">
        <v>84</v>
      </c>
      <c r="D339" s="51">
        <v>4</v>
      </c>
      <c r="E339" s="51">
        <v>34</v>
      </c>
      <c r="F339" s="51">
        <v>7</v>
      </c>
      <c r="G339" s="51" t="s">
        <v>785</v>
      </c>
      <c r="H339" s="51">
        <v>1</v>
      </c>
      <c r="I339" s="80">
        <f t="shared" ref="I339:I341" si="185">C339/F339</f>
        <v>12</v>
      </c>
      <c r="J339" s="66">
        <f t="shared" ref="J339:J341" si="186">E339/(C339/6)</f>
        <v>2.4285714285714284</v>
      </c>
      <c r="K339" s="66">
        <f t="shared" ref="K339:K341" si="187">E339/F339</f>
        <v>4.8571428571428568</v>
      </c>
      <c r="L339" s="51">
        <v>2</v>
      </c>
    </row>
    <row r="340" spans="1:12" x14ac:dyDescent="0.2">
      <c r="B340" s="51">
        <v>2011</v>
      </c>
      <c r="C340" s="47">
        <v>54</v>
      </c>
      <c r="D340" s="47">
        <v>1</v>
      </c>
      <c r="E340" s="47">
        <v>37</v>
      </c>
      <c r="F340" s="47">
        <v>0</v>
      </c>
      <c r="G340" s="51" t="s">
        <v>958</v>
      </c>
      <c r="H340" s="47">
        <v>0</v>
      </c>
      <c r="I340" s="80" t="e">
        <f t="shared" ref="I340" si="188">C340/F340</f>
        <v>#DIV/0!</v>
      </c>
      <c r="J340" s="66">
        <f t="shared" ref="J340" si="189">E340/(C340/6)</f>
        <v>4.1111111111111107</v>
      </c>
      <c r="K340" s="66" t="e">
        <f t="shared" ref="K340" si="190">E340/F340</f>
        <v>#DIV/0!</v>
      </c>
    </row>
    <row r="341" spans="1:12" x14ac:dyDescent="0.2">
      <c r="B341" s="81" t="s">
        <v>8</v>
      </c>
      <c r="C341" s="81">
        <f>SUM(C336:C340)</f>
        <v>450</v>
      </c>
      <c r="D341" s="81">
        <f>SUM(D336:D340)</f>
        <v>13</v>
      </c>
      <c r="E341" s="81">
        <f>SUM(E336:E340)</f>
        <v>270</v>
      </c>
      <c r="F341" s="81">
        <f>SUM(F336:F340)</f>
        <v>11</v>
      </c>
      <c r="G341" s="81" t="s">
        <v>785</v>
      </c>
      <c r="H341" s="81">
        <f>SUM(H336:H340)</f>
        <v>1</v>
      </c>
      <c r="I341" s="82">
        <f t="shared" si="185"/>
        <v>40.909090909090907</v>
      </c>
      <c r="J341" s="67">
        <f t="shared" si="186"/>
        <v>3.6</v>
      </c>
      <c r="K341" s="67">
        <f t="shared" si="187"/>
        <v>24.545454545454547</v>
      </c>
      <c r="L341" s="81">
        <f>SUM(L336:L340)</f>
        <v>9</v>
      </c>
    </row>
    <row r="343" spans="1:12" x14ac:dyDescent="0.2">
      <c r="A343" s="47" t="s">
        <v>72</v>
      </c>
      <c r="B343" s="51">
        <v>1996</v>
      </c>
      <c r="C343" s="51">
        <v>12</v>
      </c>
      <c r="D343" s="51">
        <v>0</v>
      </c>
      <c r="E343" s="51">
        <v>21</v>
      </c>
      <c r="F343" s="51">
        <v>0</v>
      </c>
      <c r="G343" s="51" t="s">
        <v>914</v>
      </c>
      <c r="H343" s="51">
        <v>0</v>
      </c>
      <c r="I343" s="80" t="e">
        <f t="shared" ref="I343:I351" si="191">C343/F343</f>
        <v>#DIV/0!</v>
      </c>
      <c r="J343" s="66">
        <f t="shared" ref="J343:J351" si="192">E343/(C343/6)</f>
        <v>10.5</v>
      </c>
      <c r="K343" s="66" t="e">
        <f t="shared" ref="K343:K351" si="193">E343/F343</f>
        <v>#DIV/0!</v>
      </c>
      <c r="L343" s="51">
        <v>1</v>
      </c>
    </row>
    <row r="344" spans="1:12" x14ac:dyDescent="0.2">
      <c r="B344" s="51">
        <v>1997</v>
      </c>
      <c r="C344" s="51">
        <v>132</v>
      </c>
      <c r="D344" s="51">
        <v>10</v>
      </c>
      <c r="E344" s="51">
        <v>40</v>
      </c>
      <c r="F344" s="51">
        <v>0</v>
      </c>
      <c r="G344" s="51" t="s">
        <v>915</v>
      </c>
      <c r="H344" s="51">
        <v>0</v>
      </c>
      <c r="I344" s="80" t="e">
        <f t="shared" si="191"/>
        <v>#DIV/0!</v>
      </c>
      <c r="J344" s="66">
        <f t="shared" si="192"/>
        <v>1.8181818181818181</v>
      </c>
      <c r="K344" s="66" t="e">
        <f t="shared" si="193"/>
        <v>#DIV/0!</v>
      </c>
      <c r="L344" s="51">
        <v>3</v>
      </c>
    </row>
    <row r="345" spans="1:12" x14ac:dyDescent="0.2">
      <c r="B345" s="51">
        <v>1998</v>
      </c>
      <c r="C345" s="51">
        <v>18</v>
      </c>
      <c r="D345" s="51">
        <v>0</v>
      </c>
      <c r="E345" s="51">
        <v>17</v>
      </c>
      <c r="F345" s="51">
        <v>1</v>
      </c>
      <c r="G345" s="51" t="s">
        <v>818</v>
      </c>
      <c r="H345" s="51">
        <v>0</v>
      </c>
      <c r="I345" s="80">
        <f t="shared" si="191"/>
        <v>18</v>
      </c>
      <c r="J345" s="66">
        <f t="shared" si="192"/>
        <v>5.666666666666667</v>
      </c>
      <c r="K345" s="66">
        <f t="shared" si="193"/>
        <v>17</v>
      </c>
      <c r="L345" s="51">
        <v>1</v>
      </c>
    </row>
    <row r="346" spans="1:12" x14ac:dyDescent="0.2">
      <c r="B346" s="51">
        <v>2000</v>
      </c>
      <c r="C346" s="51">
        <v>69</v>
      </c>
      <c r="D346" s="51">
        <v>4</v>
      </c>
      <c r="E346" s="51">
        <v>22</v>
      </c>
      <c r="F346" s="51">
        <v>3</v>
      </c>
      <c r="G346" s="51" t="s">
        <v>916</v>
      </c>
      <c r="H346" s="51">
        <v>0</v>
      </c>
      <c r="I346" s="80">
        <f t="shared" si="191"/>
        <v>23</v>
      </c>
      <c r="J346" s="66">
        <f t="shared" si="192"/>
        <v>1.9130434782608696</v>
      </c>
      <c r="K346" s="66">
        <f t="shared" si="193"/>
        <v>7.333333333333333</v>
      </c>
      <c r="L346" s="51">
        <v>1</v>
      </c>
    </row>
    <row r="347" spans="1:12" x14ac:dyDescent="0.2">
      <c r="B347" s="51">
        <v>2003</v>
      </c>
      <c r="C347" s="51">
        <v>78</v>
      </c>
      <c r="D347" s="51">
        <v>2</v>
      </c>
      <c r="E347" s="51">
        <v>34</v>
      </c>
      <c r="F347" s="51">
        <v>0</v>
      </c>
      <c r="G347" s="51" t="s">
        <v>917</v>
      </c>
      <c r="H347" s="51">
        <v>0</v>
      </c>
      <c r="I347" s="80" t="e">
        <f t="shared" si="191"/>
        <v>#DIV/0!</v>
      </c>
      <c r="J347" s="66">
        <f t="shared" si="192"/>
        <v>2.6153846153846154</v>
      </c>
      <c r="K347" s="66" t="e">
        <f t="shared" si="193"/>
        <v>#DIV/0!</v>
      </c>
      <c r="L347" s="51">
        <v>1</v>
      </c>
    </row>
    <row r="348" spans="1:12" x14ac:dyDescent="0.2">
      <c r="B348" s="51">
        <v>2004</v>
      </c>
      <c r="C348" s="51">
        <v>223</v>
      </c>
      <c r="D348" s="51">
        <v>14</v>
      </c>
      <c r="E348" s="51">
        <v>71</v>
      </c>
      <c r="F348" s="51">
        <v>16</v>
      </c>
      <c r="G348" s="51" t="s">
        <v>360</v>
      </c>
      <c r="H348" s="51">
        <v>3</v>
      </c>
      <c r="I348" s="80">
        <f t="shared" si="191"/>
        <v>13.9375</v>
      </c>
      <c r="J348" s="66">
        <f t="shared" si="192"/>
        <v>1.9103139013452917</v>
      </c>
      <c r="K348" s="66">
        <f t="shared" si="193"/>
        <v>4.4375</v>
      </c>
      <c r="L348" s="51">
        <v>3</v>
      </c>
    </row>
    <row r="349" spans="1:12" x14ac:dyDescent="0.2">
      <c r="B349" s="51">
        <v>2007</v>
      </c>
      <c r="C349" s="51">
        <v>204</v>
      </c>
      <c r="D349" s="51">
        <v>4</v>
      </c>
      <c r="E349" s="51">
        <v>84</v>
      </c>
      <c r="F349" s="51">
        <v>6</v>
      </c>
      <c r="G349" s="51" t="s">
        <v>918</v>
      </c>
      <c r="H349" s="51">
        <v>0</v>
      </c>
      <c r="I349" s="80">
        <f t="shared" si="191"/>
        <v>34</v>
      </c>
      <c r="J349" s="66">
        <f t="shared" si="192"/>
        <v>2.4705882352941178</v>
      </c>
      <c r="K349" s="66">
        <f t="shared" si="193"/>
        <v>14</v>
      </c>
      <c r="L349" s="51">
        <v>3</v>
      </c>
    </row>
    <row r="350" spans="1:12" x14ac:dyDescent="0.2">
      <c r="B350" s="51">
        <v>2008</v>
      </c>
      <c r="C350" s="51">
        <v>48</v>
      </c>
      <c r="D350" s="51">
        <v>2</v>
      </c>
      <c r="E350" s="51">
        <v>15</v>
      </c>
      <c r="F350" s="51">
        <v>1</v>
      </c>
      <c r="G350" s="51" t="s">
        <v>890</v>
      </c>
      <c r="H350" s="51">
        <v>0</v>
      </c>
      <c r="I350" s="80">
        <f t="shared" si="191"/>
        <v>48</v>
      </c>
      <c r="J350" s="66">
        <f t="shared" si="192"/>
        <v>1.875</v>
      </c>
      <c r="K350" s="66">
        <f t="shared" si="193"/>
        <v>15</v>
      </c>
      <c r="L350" s="51">
        <v>1</v>
      </c>
    </row>
    <row r="351" spans="1:12" x14ac:dyDescent="0.2">
      <c r="B351" s="51">
        <v>2009</v>
      </c>
      <c r="C351" s="51">
        <v>132</v>
      </c>
      <c r="D351" s="51">
        <v>5</v>
      </c>
      <c r="E351" s="51">
        <v>113</v>
      </c>
      <c r="F351" s="51">
        <v>10</v>
      </c>
      <c r="G351" s="51" t="s">
        <v>779</v>
      </c>
      <c r="H351" s="51">
        <v>1</v>
      </c>
      <c r="I351" s="80">
        <f t="shared" si="191"/>
        <v>13.2</v>
      </c>
      <c r="J351" s="66">
        <f t="shared" si="192"/>
        <v>5.1363636363636367</v>
      </c>
      <c r="K351" s="66">
        <f t="shared" si="193"/>
        <v>11.3</v>
      </c>
      <c r="L351" s="51">
        <v>2</v>
      </c>
    </row>
    <row r="352" spans="1:12" x14ac:dyDescent="0.2">
      <c r="B352" s="51">
        <v>2010</v>
      </c>
      <c r="C352" s="51">
        <v>231</v>
      </c>
      <c r="D352" s="51">
        <v>6</v>
      </c>
      <c r="E352" s="51">
        <v>120</v>
      </c>
      <c r="F352" s="51">
        <v>4</v>
      </c>
      <c r="G352" s="83" t="s">
        <v>820</v>
      </c>
      <c r="H352" s="51">
        <v>0</v>
      </c>
      <c r="I352" s="80">
        <f t="shared" ref="I352:I360" si="194">C352/F352</f>
        <v>57.75</v>
      </c>
      <c r="J352" s="66">
        <f t="shared" ref="J352:J360" si="195">E352/(C352/6)</f>
        <v>3.116883116883117</v>
      </c>
      <c r="K352" s="66">
        <f t="shared" ref="K352:K360" si="196">E352/F352</f>
        <v>30</v>
      </c>
      <c r="L352" s="51">
        <v>4</v>
      </c>
    </row>
    <row r="353" spans="1:12" x14ac:dyDescent="0.2">
      <c r="B353" s="51">
        <v>2011</v>
      </c>
      <c r="C353" s="47">
        <v>614</v>
      </c>
      <c r="D353" s="47">
        <v>26</v>
      </c>
      <c r="E353" s="47">
        <v>317</v>
      </c>
      <c r="F353" s="47">
        <v>24</v>
      </c>
      <c r="G353" s="51" t="s">
        <v>1111</v>
      </c>
      <c r="H353" s="47">
        <v>1</v>
      </c>
      <c r="I353" s="80">
        <f t="shared" ref="I353:I354" si="197">C353/F353</f>
        <v>25.583333333333332</v>
      </c>
      <c r="J353" s="66">
        <f t="shared" ref="J353:J354" si="198">E353/(C353/6)</f>
        <v>3.0977198697068404</v>
      </c>
      <c r="K353" s="66">
        <f t="shared" ref="K353:K354" si="199">E353/F353</f>
        <v>13.208333333333334</v>
      </c>
    </row>
    <row r="354" spans="1:12" x14ac:dyDescent="0.2">
      <c r="B354" s="51">
        <v>2012</v>
      </c>
      <c r="C354" s="47">
        <v>289</v>
      </c>
      <c r="D354" s="51">
        <v>14</v>
      </c>
      <c r="E354" s="51">
        <v>93</v>
      </c>
      <c r="F354" s="51">
        <v>6</v>
      </c>
      <c r="G354" s="51" t="s">
        <v>847</v>
      </c>
      <c r="H354" s="51">
        <v>0</v>
      </c>
      <c r="I354" s="80">
        <f t="shared" si="197"/>
        <v>48.166666666666664</v>
      </c>
      <c r="J354" s="66">
        <f t="shared" si="198"/>
        <v>1.9307958477508651</v>
      </c>
      <c r="K354" s="66">
        <f t="shared" si="199"/>
        <v>15.5</v>
      </c>
    </row>
    <row r="355" spans="1:12" x14ac:dyDescent="0.2">
      <c r="B355" s="51">
        <v>2013</v>
      </c>
      <c r="G355" s="83"/>
      <c r="I355" s="80" t="e">
        <f t="shared" ref="I355:I356" si="200">C355/F355</f>
        <v>#DIV/0!</v>
      </c>
      <c r="J355" s="66" t="e">
        <f t="shared" ref="J355:J356" si="201">E355/(C355/6)</f>
        <v>#DIV/0!</v>
      </c>
      <c r="K355" s="66" t="e">
        <f t="shared" ref="K355:K356" si="202">E355/F355</f>
        <v>#DIV/0!</v>
      </c>
    </row>
    <row r="356" spans="1:12" x14ac:dyDescent="0.2">
      <c r="B356" s="51">
        <v>2014</v>
      </c>
      <c r="C356" s="51">
        <v>504</v>
      </c>
      <c r="D356" s="51">
        <v>15</v>
      </c>
      <c r="E356" s="51">
        <v>312</v>
      </c>
      <c r="F356" s="51">
        <v>15</v>
      </c>
      <c r="G356" s="51" t="s">
        <v>1008</v>
      </c>
      <c r="H356" s="51">
        <v>0</v>
      </c>
      <c r="I356" s="80">
        <f t="shared" si="200"/>
        <v>33.6</v>
      </c>
      <c r="J356" s="66">
        <f t="shared" si="201"/>
        <v>3.7142857142857144</v>
      </c>
      <c r="K356" s="66">
        <f t="shared" si="202"/>
        <v>20.8</v>
      </c>
      <c r="L356" s="51">
        <v>10</v>
      </c>
    </row>
    <row r="357" spans="1:12" x14ac:dyDescent="0.2">
      <c r="B357" s="51">
        <v>2016</v>
      </c>
      <c r="C357" s="47">
        <v>171</v>
      </c>
      <c r="D357" s="47">
        <v>2</v>
      </c>
      <c r="E357" s="47">
        <v>111</v>
      </c>
      <c r="F357" s="47">
        <v>5</v>
      </c>
      <c r="G357" s="51" t="s">
        <v>892</v>
      </c>
      <c r="I357" s="80">
        <f t="shared" ref="I357" si="203">C357/F357</f>
        <v>34.200000000000003</v>
      </c>
      <c r="J357" s="66">
        <f t="shared" ref="J357" si="204">E357/(C357/6)</f>
        <v>3.8947368421052633</v>
      </c>
      <c r="K357" s="66">
        <f t="shared" ref="K357" si="205">E357/F357</f>
        <v>22.2</v>
      </c>
    </row>
    <row r="358" spans="1:12" x14ac:dyDescent="0.2">
      <c r="B358" s="51">
        <v>2017</v>
      </c>
      <c r="C358" s="47">
        <v>222</v>
      </c>
      <c r="D358" s="60">
        <v>6</v>
      </c>
      <c r="E358" s="60">
        <v>133</v>
      </c>
      <c r="F358" s="60">
        <v>3</v>
      </c>
      <c r="G358" s="51" t="s">
        <v>923</v>
      </c>
      <c r="H358" s="60">
        <v>0</v>
      </c>
      <c r="I358" s="80">
        <f t="shared" ref="I358" si="206">C358/F358</f>
        <v>74</v>
      </c>
      <c r="J358" s="66">
        <f t="shared" ref="J358" si="207">E358/(C358/6)</f>
        <v>3.5945945945945947</v>
      </c>
      <c r="K358" s="66">
        <f t="shared" ref="K358" si="208">E358/F358</f>
        <v>44.333333333333336</v>
      </c>
    </row>
    <row r="359" spans="1:12" x14ac:dyDescent="0.2">
      <c r="B359" s="47">
        <v>2018</v>
      </c>
      <c r="C359" s="47">
        <v>30</v>
      </c>
      <c r="D359" s="60">
        <v>1</v>
      </c>
      <c r="E359" s="60">
        <v>18</v>
      </c>
      <c r="F359" s="60">
        <v>0</v>
      </c>
      <c r="G359" s="51" t="s">
        <v>889</v>
      </c>
      <c r="H359" s="60">
        <v>0</v>
      </c>
      <c r="I359" s="87"/>
      <c r="J359" s="63">
        <v>3.6</v>
      </c>
      <c r="K359" s="60" t="s">
        <v>6</v>
      </c>
    </row>
    <row r="360" spans="1:12" x14ac:dyDescent="0.2">
      <c r="B360" s="81" t="s">
        <v>8</v>
      </c>
      <c r="C360" s="81">
        <f>SUM(C356:C359)</f>
        <v>927</v>
      </c>
      <c r="D360" s="81">
        <f t="shared" ref="D360:E360" si="209">SUM(D343:D359)</f>
        <v>111</v>
      </c>
      <c r="E360" s="81">
        <f t="shared" si="209"/>
        <v>1521</v>
      </c>
      <c r="F360" s="81">
        <f>SUM(F343:F359)</f>
        <v>94</v>
      </c>
      <c r="G360" s="81" t="s">
        <v>360</v>
      </c>
      <c r="H360" s="81">
        <f>SUM(H343:H359)</f>
        <v>5</v>
      </c>
      <c r="I360" s="82">
        <f t="shared" si="194"/>
        <v>9.8617021276595747</v>
      </c>
      <c r="J360" s="67">
        <f t="shared" si="195"/>
        <v>9.8446601941747574</v>
      </c>
      <c r="K360" s="67">
        <f t="shared" si="196"/>
        <v>16.180851063829788</v>
      </c>
      <c r="L360" s="81">
        <f>SUM(L343:L357)</f>
        <v>30</v>
      </c>
    </row>
    <row r="362" spans="1:12" x14ac:dyDescent="0.2">
      <c r="A362" s="47" t="s">
        <v>1363</v>
      </c>
      <c r="B362" s="47">
        <v>2019</v>
      </c>
      <c r="C362" s="60">
        <v>421</v>
      </c>
      <c r="D362" s="60">
        <v>6</v>
      </c>
      <c r="E362" s="60">
        <v>320</v>
      </c>
      <c r="F362" s="60">
        <v>18</v>
      </c>
      <c r="G362" s="51" t="s">
        <v>1369</v>
      </c>
      <c r="H362" s="60">
        <v>0</v>
      </c>
      <c r="I362" s="70">
        <v>23.39</v>
      </c>
      <c r="J362" s="63">
        <v>4.5599999999999996</v>
      </c>
      <c r="K362" s="63">
        <v>17.78</v>
      </c>
    </row>
    <row r="364" spans="1:12" x14ac:dyDescent="0.2">
      <c r="A364" s="47" t="s">
        <v>74</v>
      </c>
      <c r="B364" s="51">
        <v>2006</v>
      </c>
      <c r="C364" s="51">
        <v>488</v>
      </c>
      <c r="D364" s="51">
        <v>19</v>
      </c>
      <c r="E364" s="51">
        <v>208</v>
      </c>
      <c r="F364" s="51">
        <v>17</v>
      </c>
      <c r="G364" s="51" t="s">
        <v>393</v>
      </c>
      <c r="H364" s="51">
        <v>1</v>
      </c>
      <c r="I364" s="80">
        <f t="shared" ref="I364:I367" si="210">C364/F364</f>
        <v>28.705882352941178</v>
      </c>
      <c r="J364" s="66">
        <f t="shared" ref="J364:J367" si="211">E364/(C364/6)</f>
        <v>2.557377049180328</v>
      </c>
      <c r="K364" s="66">
        <f t="shared" ref="K364:K367" si="212">E364/F364</f>
        <v>12.235294117647058</v>
      </c>
      <c r="L364" s="51">
        <v>7</v>
      </c>
    </row>
    <row r="365" spans="1:12" x14ac:dyDescent="0.2">
      <c r="B365" s="51">
        <v>2007</v>
      </c>
      <c r="C365" s="51">
        <v>883</v>
      </c>
      <c r="D365" s="51">
        <v>40</v>
      </c>
      <c r="E365" s="51">
        <v>407</v>
      </c>
      <c r="F365" s="51">
        <v>30</v>
      </c>
      <c r="G365" s="51" t="s">
        <v>788</v>
      </c>
      <c r="H365" s="51">
        <v>1</v>
      </c>
      <c r="I365" s="80">
        <f t="shared" si="210"/>
        <v>29.433333333333334</v>
      </c>
      <c r="J365" s="66">
        <f t="shared" si="211"/>
        <v>2.7655719139297852</v>
      </c>
      <c r="K365" s="66">
        <f t="shared" si="212"/>
        <v>13.566666666666666</v>
      </c>
      <c r="L365" s="51">
        <v>14</v>
      </c>
    </row>
    <row r="366" spans="1:12" x14ac:dyDescent="0.2">
      <c r="B366" s="51">
        <v>2008</v>
      </c>
      <c r="C366" s="51">
        <v>433</v>
      </c>
      <c r="D366" s="51">
        <v>14</v>
      </c>
      <c r="E366" s="51">
        <v>237</v>
      </c>
      <c r="F366" s="51">
        <v>10</v>
      </c>
      <c r="G366" s="51" t="s">
        <v>820</v>
      </c>
      <c r="H366" s="51">
        <v>0</v>
      </c>
      <c r="I366" s="80">
        <f t="shared" si="210"/>
        <v>43.3</v>
      </c>
      <c r="J366" s="66">
        <f t="shared" si="211"/>
        <v>3.2840646651270204</v>
      </c>
      <c r="K366" s="66">
        <f t="shared" si="212"/>
        <v>23.7</v>
      </c>
      <c r="L366" s="51">
        <v>7</v>
      </c>
    </row>
    <row r="367" spans="1:12" x14ac:dyDescent="0.2">
      <c r="B367" s="51">
        <v>2009</v>
      </c>
      <c r="C367" s="51">
        <v>626</v>
      </c>
      <c r="D367" s="51">
        <v>24</v>
      </c>
      <c r="E367" s="51">
        <v>360</v>
      </c>
      <c r="F367" s="51">
        <v>22</v>
      </c>
      <c r="G367" s="51" t="s">
        <v>774</v>
      </c>
      <c r="H367" s="51">
        <v>2</v>
      </c>
      <c r="I367" s="80">
        <f t="shared" si="210"/>
        <v>28.454545454545453</v>
      </c>
      <c r="J367" s="66">
        <f t="shared" si="211"/>
        <v>3.450479233226837</v>
      </c>
      <c r="K367" s="66">
        <f t="shared" si="212"/>
        <v>16.363636363636363</v>
      </c>
      <c r="L367" s="51">
        <v>10</v>
      </c>
    </row>
    <row r="368" spans="1:12" x14ac:dyDescent="0.2">
      <c r="B368" s="51">
        <v>2010</v>
      </c>
      <c r="C368" s="51">
        <v>294</v>
      </c>
      <c r="D368" s="51">
        <v>10</v>
      </c>
      <c r="E368" s="51">
        <v>200</v>
      </c>
      <c r="F368" s="51">
        <v>6</v>
      </c>
      <c r="G368" s="83" t="s">
        <v>388</v>
      </c>
      <c r="H368" s="51">
        <v>1</v>
      </c>
      <c r="I368" s="80">
        <f t="shared" ref="I368:I372" si="213">C368/F368</f>
        <v>49</v>
      </c>
      <c r="J368" s="66">
        <f t="shared" ref="J368:J372" si="214">E368/(C368/6)</f>
        <v>4.0816326530612246</v>
      </c>
      <c r="K368" s="66">
        <f t="shared" ref="K368:K372" si="215">E368/F368</f>
        <v>33.333333333333336</v>
      </c>
      <c r="L368" s="51">
        <v>7</v>
      </c>
    </row>
    <row r="369" spans="1:12" x14ac:dyDescent="0.2">
      <c r="B369" s="51">
        <v>2011</v>
      </c>
      <c r="C369" s="47">
        <v>169</v>
      </c>
      <c r="D369" s="47">
        <v>2</v>
      </c>
      <c r="E369" s="47">
        <v>95</v>
      </c>
      <c r="F369" s="47">
        <v>9</v>
      </c>
      <c r="G369" s="51" t="s">
        <v>829</v>
      </c>
      <c r="H369" s="47">
        <v>0</v>
      </c>
      <c r="I369" s="80">
        <f t="shared" ref="I369:I371" si="216">C369/F369</f>
        <v>18.777777777777779</v>
      </c>
      <c r="J369" s="66">
        <f t="shared" ref="J369:J371" si="217">E369/(C369/6)</f>
        <v>3.3727810650887573</v>
      </c>
      <c r="K369" s="66">
        <f t="shared" ref="K369:K371" si="218">E369/F369</f>
        <v>10.555555555555555</v>
      </c>
    </row>
    <row r="370" spans="1:12" x14ac:dyDescent="0.2">
      <c r="B370" s="51">
        <v>2012</v>
      </c>
      <c r="C370" s="47">
        <v>78</v>
      </c>
      <c r="D370" s="51">
        <v>2</v>
      </c>
      <c r="E370" s="51">
        <v>59</v>
      </c>
      <c r="F370" s="51">
        <v>1</v>
      </c>
      <c r="G370" s="51" t="s">
        <v>1124</v>
      </c>
      <c r="H370" s="51">
        <v>0</v>
      </c>
      <c r="I370" s="80">
        <f t="shared" si="216"/>
        <v>78</v>
      </c>
      <c r="J370" s="66">
        <f t="shared" si="217"/>
        <v>4.5384615384615383</v>
      </c>
      <c r="K370" s="66">
        <f t="shared" si="218"/>
        <v>59</v>
      </c>
    </row>
    <row r="371" spans="1:12" x14ac:dyDescent="0.2">
      <c r="B371" s="51">
        <v>2015</v>
      </c>
      <c r="C371" s="47">
        <v>48</v>
      </c>
      <c r="D371" s="47">
        <v>1</v>
      </c>
      <c r="E371" s="47">
        <v>50</v>
      </c>
      <c r="F371" s="47">
        <v>1</v>
      </c>
      <c r="G371" s="83" t="s">
        <v>934</v>
      </c>
      <c r="H371" s="51">
        <v>0</v>
      </c>
      <c r="I371" s="80">
        <f t="shared" si="216"/>
        <v>48</v>
      </c>
      <c r="J371" s="66">
        <f t="shared" si="217"/>
        <v>6.25</v>
      </c>
      <c r="K371" s="66">
        <f t="shared" si="218"/>
        <v>50</v>
      </c>
      <c r="L371" s="51">
        <v>1</v>
      </c>
    </row>
    <row r="372" spans="1:12" x14ac:dyDescent="0.2">
      <c r="B372" s="81" t="s">
        <v>8</v>
      </c>
      <c r="C372" s="81">
        <f t="shared" ref="C372:H372" si="219">SUM(C364:C371)</f>
        <v>3019</v>
      </c>
      <c r="D372" s="81">
        <f t="shared" si="219"/>
        <v>112</v>
      </c>
      <c r="E372" s="81">
        <f t="shared" si="219"/>
        <v>1616</v>
      </c>
      <c r="F372" s="81">
        <f t="shared" si="219"/>
        <v>96</v>
      </c>
      <c r="G372" s="81" t="s">
        <v>774</v>
      </c>
      <c r="H372" s="81">
        <f t="shared" si="219"/>
        <v>5</v>
      </c>
      <c r="I372" s="82">
        <f t="shared" si="213"/>
        <v>31.447916666666668</v>
      </c>
      <c r="J372" s="67">
        <f t="shared" si="214"/>
        <v>3.211659489897317</v>
      </c>
      <c r="K372" s="67">
        <f t="shared" si="215"/>
        <v>16.833333333333332</v>
      </c>
      <c r="L372" s="81">
        <f>SUM(L364:L371)</f>
        <v>46</v>
      </c>
    </row>
    <row r="374" spans="1:12" x14ac:dyDescent="0.2">
      <c r="A374" s="47" t="s">
        <v>1462</v>
      </c>
      <c r="B374" s="51">
        <v>2023</v>
      </c>
      <c r="C374" s="72">
        <v>78</v>
      </c>
      <c r="D374" s="60">
        <v>3</v>
      </c>
      <c r="E374" s="60">
        <v>57</v>
      </c>
      <c r="F374" s="60">
        <v>4</v>
      </c>
      <c r="G374" s="51" t="s">
        <v>1370</v>
      </c>
      <c r="H374" s="72">
        <v>0</v>
      </c>
      <c r="I374" s="94">
        <v>19.5</v>
      </c>
      <c r="J374" s="61">
        <v>4.3846153846153841</v>
      </c>
      <c r="K374" s="61">
        <v>14.25</v>
      </c>
      <c r="L374" s="51">
        <v>1</v>
      </c>
    </row>
    <row r="375" spans="1:12" x14ac:dyDescent="0.2">
      <c r="B375" s="81" t="s">
        <v>8</v>
      </c>
      <c r="C375" s="81">
        <f>SUM(C374:C374)</f>
        <v>78</v>
      </c>
      <c r="D375" s="81">
        <f>SUM(D374:D374)</f>
        <v>3</v>
      </c>
      <c r="E375" s="81">
        <f>SUM(E374:E374)</f>
        <v>57</v>
      </c>
      <c r="F375" s="81">
        <f>SUM(F374:F374)</f>
        <v>4</v>
      </c>
      <c r="G375" s="89" t="s">
        <v>1370</v>
      </c>
      <c r="H375" s="81">
        <f>SUM(H374:H374)</f>
        <v>0</v>
      </c>
      <c r="I375" s="82">
        <f t="shared" ref="I375" si="220">C375/F375</f>
        <v>19.5</v>
      </c>
      <c r="J375" s="67">
        <f t="shared" ref="J375" si="221">E375/(C375/6)</f>
        <v>4.384615384615385</v>
      </c>
      <c r="K375" s="67">
        <f t="shared" ref="K375" si="222">E375/F375</f>
        <v>14.25</v>
      </c>
      <c r="L375" s="81">
        <f>SUM(L374:L374)</f>
        <v>1</v>
      </c>
    </row>
    <row r="377" spans="1:12" x14ac:dyDescent="0.2">
      <c r="A377" s="47" t="s">
        <v>76</v>
      </c>
      <c r="B377" s="51">
        <v>1999</v>
      </c>
      <c r="C377" s="51">
        <v>54</v>
      </c>
      <c r="D377" s="51">
        <v>2</v>
      </c>
      <c r="E377" s="51">
        <v>50</v>
      </c>
      <c r="F377" s="51">
        <v>3</v>
      </c>
      <c r="G377" s="51" t="s">
        <v>892</v>
      </c>
      <c r="H377" s="51">
        <v>0</v>
      </c>
      <c r="I377" s="80">
        <v>18</v>
      </c>
      <c r="J377" s="66">
        <v>5.56</v>
      </c>
      <c r="K377" s="66">
        <v>16.670000000000002</v>
      </c>
      <c r="L377" s="51">
        <v>2</v>
      </c>
    </row>
    <row r="378" spans="1:12" x14ac:dyDescent="0.2">
      <c r="B378" s="51">
        <v>2000</v>
      </c>
      <c r="C378" s="51">
        <v>18</v>
      </c>
      <c r="D378" s="51">
        <v>0</v>
      </c>
      <c r="E378" s="51">
        <v>11</v>
      </c>
      <c r="F378" s="51">
        <v>0</v>
      </c>
      <c r="G378" s="51" t="s">
        <v>919</v>
      </c>
      <c r="H378" s="51">
        <v>0</v>
      </c>
      <c r="I378" s="80" t="s">
        <v>6</v>
      </c>
      <c r="J378" s="66">
        <v>3.67</v>
      </c>
      <c r="K378" s="66" t="s">
        <v>6</v>
      </c>
      <c r="L378" s="51">
        <v>1</v>
      </c>
    </row>
    <row r="379" spans="1:12" x14ac:dyDescent="0.2">
      <c r="B379" s="81" t="s">
        <v>8</v>
      </c>
      <c r="C379" s="81">
        <v>72</v>
      </c>
      <c r="D379" s="81">
        <v>2</v>
      </c>
      <c r="E379" s="81">
        <v>61</v>
      </c>
      <c r="F379" s="81">
        <v>3</v>
      </c>
      <c r="G379" s="81" t="s">
        <v>892</v>
      </c>
      <c r="H379" s="81">
        <v>0</v>
      </c>
      <c r="I379" s="82">
        <v>24</v>
      </c>
      <c r="J379" s="67">
        <v>5.08</v>
      </c>
      <c r="K379" s="67">
        <v>20.329999999999998</v>
      </c>
      <c r="L379" s="81">
        <v>3</v>
      </c>
    </row>
    <row r="381" spans="1:12" x14ac:dyDescent="0.2">
      <c r="A381" s="47" t="s">
        <v>523</v>
      </c>
      <c r="B381" s="51">
        <v>1996</v>
      </c>
      <c r="C381" s="51">
        <v>144</v>
      </c>
      <c r="D381" s="51">
        <v>0</v>
      </c>
      <c r="E381" s="51">
        <v>108</v>
      </c>
      <c r="F381" s="51">
        <v>5</v>
      </c>
      <c r="G381" s="51" t="s">
        <v>881</v>
      </c>
      <c r="H381" s="51">
        <v>0</v>
      </c>
      <c r="I381" s="80">
        <v>28.8</v>
      </c>
      <c r="J381" s="66">
        <v>4.5</v>
      </c>
      <c r="K381" s="66">
        <v>21.6</v>
      </c>
      <c r="L381" s="51">
        <v>5</v>
      </c>
    </row>
    <row r="382" spans="1:12" x14ac:dyDescent="0.2">
      <c r="B382" s="51">
        <v>1997</v>
      </c>
      <c r="C382" s="51">
        <v>372</v>
      </c>
      <c r="D382" s="51">
        <v>6</v>
      </c>
      <c r="E382" s="51">
        <v>218</v>
      </c>
      <c r="F382" s="51">
        <v>14</v>
      </c>
      <c r="G382" s="51" t="s">
        <v>775</v>
      </c>
      <c r="H382" s="51">
        <v>1</v>
      </c>
      <c r="I382" s="80">
        <v>26.57</v>
      </c>
      <c r="J382" s="66">
        <v>3.52</v>
      </c>
      <c r="K382" s="66">
        <v>15.57</v>
      </c>
      <c r="L382" s="51">
        <v>7</v>
      </c>
    </row>
    <row r="383" spans="1:12" x14ac:dyDescent="0.2">
      <c r="B383" s="51">
        <v>1998</v>
      </c>
      <c r="C383" s="51">
        <v>273</v>
      </c>
      <c r="D383" s="51">
        <v>1</v>
      </c>
      <c r="E383" s="51">
        <v>229</v>
      </c>
      <c r="F383" s="51">
        <v>5</v>
      </c>
      <c r="G383" s="51" t="s">
        <v>920</v>
      </c>
      <c r="H383" s="51">
        <v>0</v>
      </c>
      <c r="I383" s="80">
        <v>54.6</v>
      </c>
      <c r="J383" s="66">
        <v>5.03</v>
      </c>
      <c r="K383" s="66">
        <v>45.8</v>
      </c>
      <c r="L383" s="51">
        <v>8</v>
      </c>
    </row>
    <row r="384" spans="1:12" x14ac:dyDescent="0.2">
      <c r="B384" s="51">
        <v>1999</v>
      </c>
      <c r="C384" s="51">
        <v>284</v>
      </c>
      <c r="D384" s="51">
        <v>8</v>
      </c>
      <c r="E384" s="51">
        <v>137</v>
      </c>
      <c r="F384" s="51">
        <v>9</v>
      </c>
      <c r="G384" s="51" t="s">
        <v>921</v>
      </c>
      <c r="H384" s="51">
        <v>0</v>
      </c>
      <c r="I384" s="80">
        <v>31.56</v>
      </c>
      <c r="J384" s="66">
        <v>2.89</v>
      </c>
      <c r="K384" s="66">
        <v>15.22</v>
      </c>
      <c r="L384" s="51">
        <v>5</v>
      </c>
    </row>
    <row r="385" spans="1:12" x14ac:dyDescent="0.2">
      <c r="B385" s="51">
        <v>2000</v>
      </c>
      <c r="C385" s="51">
        <v>42</v>
      </c>
      <c r="D385" s="51">
        <v>0</v>
      </c>
      <c r="E385" s="51">
        <v>34</v>
      </c>
      <c r="F385" s="51">
        <v>2</v>
      </c>
      <c r="G385" s="51" t="s">
        <v>913</v>
      </c>
      <c r="H385" s="51">
        <v>0</v>
      </c>
      <c r="I385" s="80">
        <v>21</v>
      </c>
      <c r="J385" s="66">
        <v>4.8600000000000003</v>
      </c>
      <c r="K385" s="66">
        <v>17</v>
      </c>
      <c r="L385" s="51">
        <v>1</v>
      </c>
    </row>
    <row r="386" spans="1:12" x14ac:dyDescent="0.2">
      <c r="B386" s="51">
        <v>2001</v>
      </c>
      <c r="C386" s="51">
        <v>132</v>
      </c>
      <c r="D386" s="51">
        <v>1</v>
      </c>
      <c r="E386" s="51">
        <v>91</v>
      </c>
      <c r="F386" s="51">
        <v>5</v>
      </c>
      <c r="G386" s="51" t="s">
        <v>922</v>
      </c>
      <c r="H386" s="51">
        <v>0</v>
      </c>
      <c r="I386" s="80">
        <v>26.4</v>
      </c>
      <c r="J386" s="66">
        <v>4.1399999999999997</v>
      </c>
      <c r="K386" s="66">
        <v>18.2</v>
      </c>
      <c r="L386" s="51">
        <v>4</v>
      </c>
    </row>
    <row r="387" spans="1:12" x14ac:dyDescent="0.2">
      <c r="B387" s="51">
        <v>2002</v>
      </c>
      <c r="C387" s="51">
        <v>42</v>
      </c>
      <c r="D387" s="51">
        <v>0</v>
      </c>
      <c r="E387" s="51">
        <v>56</v>
      </c>
      <c r="F387" s="51">
        <v>1</v>
      </c>
      <c r="G387" s="51" t="s">
        <v>845</v>
      </c>
      <c r="H387" s="51">
        <v>0</v>
      </c>
      <c r="I387" s="80">
        <v>42</v>
      </c>
      <c r="J387" s="66">
        <v>8</v>
      </c>
      <c r="K387" s="66">
        <v>56</v>
      </c>
      <c r="L387" s="51">
        <v>2</v>
      </c>
    </row>
    <row r="388" spans="1:12" x14ac:dyDescent="0.2">
      <c r="B388" s="51">
        <v>2003</v>
      </c>
      <c r="C388" s="51">
        <v>74</v>
      </c>
      <c r="D388" s="51">
        <v>1</v>
      </c>
      <c r="E388" s="51">
        <v>58</v>
      </c>
      <c r="F388" s="51">
        <v>2</v>
      </c>
      <c r="G388" s="51" t="s">
        <v>923</v>
      </c>
      <c r="H388" s="51">
        <v>0</v>
      </c>
      <c r="I388" s="80">
        <v>42</v>
      </c>
      <c r="J388" s="66">
        <v>8</v>
      </c>
      <c r="K388" s="66">
        <v>56</v>
      </c>
      <c r="L388" s="51">
        <v>3</v>
      </c>
    </row>
    <row r="389" spans="1:12" x14ac:dyDescent="0.2">
      <c r="B389" s="81" t="s">
        <v>8</v>
      </c>
      <c r="C389" s="81">
        <v>1363</v>
      </c>
      <c r="D389" s="81">
        <v>17</v>
      </c>
      <c r="E389" s="81">
        <v>931</v>
      </c>
      <c r="F389" s="81">
        <v>43</v>
      </c>
      <c r="G389" s="81" t="s">
        <v>775</v>
      </c>
      <c r="H389" s="81">
        <v>1</v>
      </c>
      <c r="I389" s="82">
        <v>31.7</v>
      </c>
      <c r="J389" s="67">
        <v>4.0999999999999996</v>
      </c>
      <c r="K389" s="67">
        <v>21.65</v>
      </c>
      <c r="L389" s="81">
        <v>35</v>
      </c>
    </row>
    <row r="391" spans="1:12" x14ac:dyDescent="0.2">
      <c r="A391" s="47" t="s">
        <v>77</v>
      </c>
      <c r="B391" s="51">
        <v>1993</v>
      </c>
      <c r="C391" s="51">
        <v>78</v>
      </c>
      <c r="D391" s="51">
        <v>3</v>
      </c>
      <c r="E391" s="51">
        <v>47</v>
      </c>
      <c r="F391" s="51">
        <v>4</v>
      </c>
      <c r="G391" s="51" t="s">
        <v>924</v>
      </c>
      <c r="H391" s="51">
        <v>0</v>
      </c>
      <c r="I391" s="80">
        <v>19.5</v>
      </c>
      <c r="J391" s="66">
        <v>3.62</v>
      </c>
      <c r="K391" s="66">
        <v>11.75</v>
      </c>
      <c r="L391" s="51">
        <v>1</v>
      </c>
    </row>
    <row r="392" spans="1:12" x14ac:dyDescent="0.2">
      <c r="B392" s="51">
        <v>1996</v>
      </c>
      <c r="C392" s="51">
        <v>204</v>
      </c>
      <c r="D392" s="51">
        <v>9</v>
      </c>
      <c r="E392" s="51">
        <v>96</v>
      </c>
      <c r="F392" s="51">
        <v>0</v>
      </c>
      <c r="G392" s="51" t="s">
        <v>346</v>
      </c>
      <c r="H392" s="51">
        <v>0</v>
      </c>
      <c r="I392" s="80" t="s">
        <v>6</v>
      </c>
      <c r="J392" s="66">
        <v>2.82</v>
      </c>
      <c r="K392" s="66" t="s">
        <v>6</v>
      </c>
      <c r="L392" s="51">
        <v>4</v>
      </c>
    </row>
    <row r="393" spans="1:12" x14ac:dyDescent="0.2">
      <c r="B393" s="51">
        <v>1997</v>
      </c>
      <c r="C393" s="51">
        <v>114</v>
      </c>
      <c r="D393" s="51">
        <v>3</v>
      </c>
      <c r="E393" s="51">
        <v>36</v>
      </c>
      <c r="F393" s="51">
        <v>1</v>
      </c>
      <c r="G393" s="51" t="s">
        <v>863</v>
      </c>
      <c r="H393" s="51">
        <v>0</v>
      </c>
      <c r="I393" s="80">
        <v>114</v>
      </c>
      <c r="J393" s="66">
        <v>1.89</v>
      </c>
      <c r="K393" s="66">
        <v>36</v>
      </c>
      <c r="L393" s="51">
        <v>1</v>
      </c>
    </row>
    <row r="394" spans="1:12" x14ac:dyDescent="0.2">
      <c r="B394" s="51">
        <v>1998</v>
      </c>
      <c r="C394" s="51">
        <v>6</v>
      </c>
      <c r="D394" s="51">
        <v>0</v>
      </c>
      <c r="E394" s="51">
        <v>4</v>
      </c>
      <c r="F394" s="51">
        <v>0</v>
      </c>
      <c r="G394" s="51" t="s">
        <v>346</v>
      </c>
      <c r="H394" s="51">
        <v>0</v>
      </c>
      <c r="I394" s="80" t="s">
        <v>6</v>
      </c>
      <c r="J394" s="66">
        <v>4</v>
      </c>
      <c r="K394" s="66" t="s">
        <v>6</v>
      </c>
      <c r="L394" s="51">
        <v>1</v>
      </c>
    </row>
    <row r="395" spans="1:12" x14ac:dyDescent="0.2">
      <c r="B395" s="81" t="s">
        <v>8</v>
      </c>
      <c r="C395" s="81">
        <v>402</v>
      </c>
      <c r="D395" s="81">
        <v>15</v>
      </c>
      <c r="E395" s="81">
        <v>183</v>
      </c>
      <c r="F395" s="81">
        <v>5</v>
      </c>
      <c r="G395" s="81" t="s">
        <v>924</v>
      </c>
      <c r="H395" s="81">
        <v>0</v>
      </c>
      <c r="I395" s="82">
        <v>80.400000000000006</v>
      </c>
      <c r="J395" s="67">
        <v>2.73</v>
      </c>
      <c r="K395" s="67">
        <v>36.6</v>
      </c>
      <c r="L395" s="81">
        <v>7</v>
      </c>
    </row>
    <row r="397" spans="1:12" x14ac:dyDescent="0.2">
      <c r="A397" s="47" t="s">
        <v>78</v>
      </c>
      <c r="B397" s="51">
        <v>1997</v>
      </c>
      <c r="C397" s="51">
        <v>60</v>
      </c>
      <c r="D397" s="51">
        <v>1</v>
      </c>
      <c r="E397" s="51">
        <v>44</v>
      </c>
      <c r="F397" s="51">
        <v>2</v>
      </c>
      <c r="G397" s="51" t="s">
        <v>868</v>
      </c>
      <c r="H397" s="51">
        <v>0</v>
      </c>
      <c r="I397" s="80">
        <v>30</v>
      </c>
      <c r="J397" s="66">
        <v>4.4000000000000004</v>
      </c>
      <c r="K397" s="66">
        <v>22</v>
      </c>
      <c r="L397" s="51">
        <v>3</v>
      </c>
    </row>
    <row r="398" spans="1:12" x14ac:dyDescent="0.2">
      <c r="B398" s="51">
        <v>1998</v>
      </c>
      <c r="C398" s="51">
        <v>32</v>
      </c>
      <c r="D398" s="51">
        <v>0</v>
      </c>
      <c r="E398" s="51">
        <v>27</v>
      </c>
      <c r="F398" s="51">
        <v>0</v>
      </c>
      <c r="G398" s="51" t="s">
        <v>925</v>
      </c>
      <c r="H398" s="51">
        <v>0</v>
      </c>
      <c r="I398" s="80" t="s">
        <v>6</v>
      </c>
      <c r="J398" s="66">
        <v>5.0599999999999996</v>
      </c>
      <c r="K398" s="66" t="s">
        <v>6</v>
      </c>
      <c r="L398" s="51">
        <v>2</v>
      </c>
    </row>
    <row r="399" spans="1:12" x14ac:dyDescent="0.2">
      <c r="B399" s="51">
        <v>2000</v>
      </c>
      <c r="C399" s="51">
        <v>72</v>
      </c>
      <c r="D399" s="51">
        <v>0</v>
      </c>
      <c r="E399" s="51">
        <v>63</v>
      </c>
      <c r="F399" s="51">
        <v>3</v>
      </c>
      <c r="G399" s="51" t="s">
        <v>926</v>
      </c>
      <c r="H399" s="51">
        <v>0</v>
      </c>
      <c r="I399" s="80">
        <v>24</v>
      </c>
      <c r="J399" s="66">
        <v>5.25</v>
      </c>
      <c r="K399" s="66">
        <v>21</v>
      </c>
      <c r="L399" s="51">
        <v>3</v>
      </c>
    </row>
    <row r="400" spans="1:12" x14ac:dyDescent="0.2">
      <c r="B400" s="81" t="s">
        <v>8</v>
      </c>
      <c r="C400" s="81">
        <v>164</v>
      </c>
      <c r="D400" s="81">
        <v>1</v>
      </c>
      <c r="E400" s="81">
        <v>134</v>
      </c>
      <c r="F400" s="81">
        <v>5</v>
      </c>
      <c r="G400" s="81" t="s">
        <v>868</v>
      </c>
      <c r="H400" s="81">
        <v>0</v>
      </c>
      <c r="I400" s="82">
        <v>32.799999999999997</v>
      </c>
      <c r="J400" s="67">
        <v>4.9000000000000004</v>
      </c>
      <c r="K400" s="67">
        <v>26.8</v>
      </c>
      <c r="L400" s="81">
        <v>8</v>
      </c>
    </row>
    <row r="402" spans="1:12" x14ac:dyDescent="0.2">
      <c r="A402" s="47" t="s">
        <v>80</v>
      </c>
      <c r="B402" s="51">
        <v>2005</v>
      </c>
      <c r="C402" s="51">
        <v>54</v>
      </c>
      <c r="D402" s="51">
        <v>1</v>
      </c>
      <c r="E402" s="51">
        <v>40</v>
      </c>
      <c r="F402" s="51">
        <v>2</v>
      </c>
      <c r="G402" s="51" t="s">
        <v>923</v>
      </c>
      <c r="H402" s="51">
        <v>0</v>
      </c>
      <c r="I402" s="80">
        <v>27</v>
      </c>
      <c r="J402" s="66">
        <v>4.4400000000000004</v>
      </c>
      <c r="K402" s="66">
        <v>20</v>
      </c>
      <c r="L402" s="51">
        <v>1</v>
      </c>
    </row>
    <row r="403" spans="1:12" x14ac:dyDescent="0.2">
      <c r="B403" s="51">
        <v>2006</v>
      </c>
      <c r="C403" s="51">
        <v>66</v>
      </c>
      <c r="D403" s="51">
        <v>0</v>
      </c>
      <c r="E403" s="51">
        <v>72</v>
      </c>
      <c r="F403" s="51">
        <v>2</v>
      </c>
      <c r="G403" s="51" t="s">
        <v>927</v>
      </c>
      <c r="H403" s="51">
        <v>0</v>
      </c>
      <c r="I403" s="80">
        <v>33</v>
      </c>
      <c r="J403" s="66">
        <v>6.55</v>
      </c>
      <c r="K403" s="66">
        <v>36</v>
      </c>
      <c r="L403" s="51">
        <v>2</v>
      </c>
    </row>
    <row r="404" spans="1:12" x14ac:dyDescent="0.2">
      <c r="B404" s="81" t="s">
        <v>8</v>
      </c>
      <c r="C404" s="81">
        <v>120</v>
      </c>
      <c r="D404" s="81">
        <v>1</v>
      </c>
      <c r="E404" s="81">
        <v>112</v>
      </c>
      <c r="F404" s="81">
        <v>4</v>
      </c>
      <c r="G404" s="81" t="s">
        <v>927</v>
      </c>
      <c r="H404" s="81">
        <v>0</v>
      </c>
      <c r="I404" s="82">
        <v>30</v>
      </c>
      <c r="J404" s="67">
        <v>5.6</v>
      </c>
      <c r="K404" s="67">
        <v>28</v>
      </c>
      <c r="L404" s="81">
        <v>3</v>
      </c>
    </row>
    <row r="406" spans="1:12" x14ac:dyDescent="0.2">
      <c r="A406" s="47" t="s">
        <v>1026</v>
      </c>
      <c r="B406" s="51">
        <v>2013</v>
      </c>
      <c r="C406" s="51">
        <v>54</v>
      </c>
      <c r="D406" s="56">
        <v>0</v>
      </c>
      <c r="E406" s="56">
        <v>56</v>
      </c>
      <c r="F406" s="56">
        <v>3</v>
      </c>
      <c r="G406" s="85" t="s">
        <v>1021</v>
      </c>
      <c r="H406" s="56">
        <v>0</v>
      </c>
      <c r="I406" s="80">
        <f t="shared" ref="I406:I407" si="223">C406/F406</f>
        <v>18</v>
      </c>
      <c r="J406" s="66">
        <f t="shared" ref="J406:J407" si="224">E406/(C406/6)</f>
        <v>6.2222222222222223</v>
      </c>
      <c r="K406" s="66">
        <f t="shared" ref="K406:K407" si="225">E406/F406</f>
        <v>18.666666666666668</v>
      </c>
    </row>
    <row r="407" spans="1:12" x14ac:dyDescent="0.2">
      <c r="B407" s="81" t="s">
        <v>8</v>
      </c>
      <c r="C407" s="81">
        <f t="shared" ref="C407" si="226">SUM(C406)</f>
        <v>54</v>
      </c>
      <c r="D407" s="81">
        <f t="shared" ref="D407" si="227">SUM(D406)</f>
        <v>0</v>
      </c>
      <c r="E407" s="81">
        <f t="shared" ref="E407" si="228">SUM(E406)</f>
        <v>56</v>
      </c>
      <c r="F407" s="81">
        <f t="shared" ref="F407" si="229">SUM(F406)</f>
        <v>3</v>
      </c>
      <c r="G407" s="81" t="s">
        <v>1021</v>
      </c>
      <c r="H407" s="81">
        <f t="shared" ref="H407" si="230">SUM(H406)</f>
        <v>0</v>
      </c>
      <c r="I407" s="82">
        <f t="shared" si="223"/>
        <v>18</v>
      </c>
      <c r="J407" s="67">
        <f t="shared" si="224"/>
        <v>6.2222222222222223</v>
      </c>
      <c r="K407" s="67">
        <f t="shared" si="225"/>
        <v>18.666666666666668</v>
      </c>
      <c r="L407" s="81">
        <f>SUM(L406)</f>
        <v>0</v>
      </c>
    </row>
    <row r="409" spans="1:12" x14ac:dyDescent="0.2">
      <c r="A409" s="47" t="s">
        <v>525</v>
      </c>
      <c r="B409" s="51">
        <v>2006</v>
      </c>
      <c r="C409" s="51">
        <v>207</v>
      </c>
      <c r="D409" s="51">
        <v>3</v>
      </c>
      <c r="E409" s="51">
        <v>167</v>
      </c>
      <c r="F409" s="51">
        <v>9</v>
      </c>
      <c r="G409" s="51" t="s">
        <v>928</v>
      </c>
      <c r="H409" s="51">
        <v>0</v>
      </c>
      <c r="I409" s="80">
        <v>23</v>
      </c>
      <c r="J409" s="66">
        <v>4.84</v>
      </c>
      <c r="K409" s="66">
        <v>18.559999999999999</v>
      </c>
      <c r="L409" s="51">
        <v>6</v>
      </c>
    </row>
    <row r="411" spans="1:12" x14ac:dyDescent="0.2">
      <c r="A411" s="47" t="s">
        <v>1317</v>
      </c>
      <c r="B411" s="72">
        <v>2021</v>
      </c>
      <c r="C411" s="72">
        <v>12</v>
      </c>
      <c r="D411" s="51">
        <v>0</v>
      </c>
      <c r="E411" s="51">
        <v>14</v>
      </c>
      <c r="F411" s="51">
        <v>1</v>
      </c>
      <c r="G411" s="51" t="s">
        <v>840</v>
      </c>
      <c r="H411" s="51">
        <v>0</v>
      </c>
      <c r="I411" s="80">
        <f t="shared" ref="I411" si="231">C411/F411</f>
        <v>12</v>
      </c>
      <c r="J411" s="66">
        <f t="shared" ref="J411" si="232">E411/C411*6</f>
        <v>7</v>
      </c>
      <c r="K411" s="66">
        <f t="shared" ref="K411" si="233">E411/F411</f>
        <v>14</v>
      </c>
    </row>
    <row r="412" spans="1:12" x14ac:dyDescent="0.2">
      <c r="B412" s="81" t="s">
        <v>8</v>
      </c>
      <c r="C412" s="81">
        <f t="shared" ref="C412:F412" si="234">SUM(C411)</f>
        <v>12</v>
      </c>
      <c r="D412" s="81">
        <f t="shared" si="234"/>
        <v>0</v>
      </c>
      <c r="E412" s="81">
        <f t="shared" si="234"/>
        <v>14</v>
      </c>
      <c r="F412" s="81">
        <f t="shared" si="234"/>
        <v>1</v>
      </c>
      <c r="G412" s="81" t="s">
        <v>840</v>
      </c>
      <c r="H412" s="81">
        <f t="shared" ref="H412" si="235">SUM(H411)</f>
        <v>0</v>
      </c>
      <c r="I412" s="82">
        <f t="shared" ref="I412" si="236">C412/F412</f>
        <v>12</v>
      </c>
      <c r="J412" s="67">
        <f t="shared" ref="J412" si="237">E412/(C412/6)</f>
        <v>7</v>
      </c>
      <c r="K412" s="67">
        <f t="shared" ref="K412" si="238">E412/F412</f>
        <v>14</v>
      </c>
      <c r="L412" s="81">
        <f>SUM(L411)</f>
        <v>0</v>
      </c>
    </row>
    <row r="414" spans="1:12" x14ac:dyDescent="0.2">
      <c r="A414" s="47" t="s">
        <v>1005</v>
      </c>
      <c r="B414" s="51">
        <v>2015</v>
      </c>
      <c r="C414" s="47">
        <v>96</v>
      </c>
      <c r="D414" s="47">
        <v>1</v>
      </c>
      <c r="E414" s="47">
        <v>101</v>
      </c>
      <c r="F414" s="47">
        <v>3</v>
      </c>
      <c r="G414" s="51" t="s">
        <v>1006</v>
      </c>
      <c r="H414" s="51">
        <v>0</v>
      </c>
      <c r="I414" s="80">
        <f t="shared" ref="I414:I420" si="239">C414/F414</f>
        <v>32</v>
      </c>
      <c r="J414" s="66">
        <f t="shared" ref="J414:J420" si="240">E414/(C414/6)</f>
        <v>6.3125</v>
      </c>
      <c r="K414" s="66">
        <f t="shared" ref="K414:K420" si="241">E414/F414</f>
        <v>33.666666666666664</v>
      </c>
      <c r="L414" s="51">
        <v>4</v>
      </c>
    </row>
    <row r="415" spans="1:12" x14ac:dyDescent="0.2">
      <c r="B415" s="51">
        <v>2016</v>
      </c>
      <c r="C415" s="47">
        <v>274</v>
      </c>
      <c r="D415" s="47">
        <v>2</v>
      </c>
      <c r="E415" s="47">
        <v>286</v>
      </c>
      <c r="F415" s="47">
        <v>8</v>
      </c>
      <c r="G415" s="51" t="s">
        <v>1225</v>
      </c>
      <c r="H415" s="51">
        <v>0</v>
      </c>
      <c r="I415" s="80">
        <f t="shared" ref="I415" si="242">C415/F415</f>
        <v>34.25</v>
      </c>
      <c r="J415" s="66">
        <f t="shared" ref="J415" si="243">E415/(C415/6)</f>
        <v>6.2627737226277373</v>
      </c>
      <c r="K415" s="66">
        <f t="shared" ref="K415" si="244">E415/F415</f>
        <v>35.75</v>
      </c>
    </row>
    <row r="416" spans="1:12" x14ac:dyDescent="0.2">
      <c r="B416" s="51">
        <v>2017</v>
      </c>
      <c r="C416" s="47">
        <v>153</v>
      </c>
      <c r="D416" s="60">
        <v>1</v>
      </c>
      <c r="E416" s="60">
        <v>103</v>
      </c>
      <c r="F416" s="60">
        <v>1</v>
      </c>
      <c r="G416" s="51" t="s">
        <v>954</v>
      </c>
      <c r="H416" s="60">
        <v>0</v>
      </c>
      <c r="I416" s="70">
        <v>153</v>
      </c>
      <c r="J416" s="60">
        <v>4.04</v>
      </c>
      <c r="K416" s="63">
        <v>103</v>
      </c>
    </row>
    <row r="417" spans="1:12" x14ac:dyDescent="0.2">
      <c r="B417" s="47">
        <v>2018</v>
      </c>
      <c r="C417" s="47">
        <v>96</v>
      </c>
      <c r="D417" s="60">
        <v>1</v>
      </c>
      <c r="E417" s="60">
        <v>70</v>
      </c>
      <c r="F417" s="60">
        <v>2</v>
      </c>
      <c r="G417" s="51" t="s">
        <v>1310</v>
      </c>
      <c r="H417" s="60">
        <v>0</v>
      </c>
      <c r="I417" s="70">
        <v>48</v>
      </c>
      <c r="J417" s="63">
        <v>4.38</v>
      </c>
      <c r="K417" s="63">
        <v>35</v>
      </c>
    </row>
    <row r="418" spans="1:12" x14ac:dyDescent="0.2">
      <c r="B418" s="47">
        <v>2019</v>
      </c>
      <c r="C418" s="60">
        <v>18</v>
      </c>
      <c r="D418" s="60">
        <v>0</v>
      </c>
      <c r="E418" s="60">
        <v>14</v>
      </c>
      <c r="F418" s="60">
        <v>0</v>
      </c>
      <c r="G418" s="51" t="s">
        <v>879</v>
      </c>
      <c r="H418" s="60">
        <v>0</v>
      </c>
      <c r="I418" s="70" t="s">
        <v>6</v>
      </c>
      <c r="J418" s="63">
        <v>4.67</v>
      </c>
      <c r="K418" s="63" t="s">
        <v>6</v>
      </c>
    </row>
    <row r="419" spans="1:12" x14ac:dyDescent="0.2">
      <c r="B419" s="51">
        <v>2022</v>
      </c>
      <c r="C419" s="72">
        <v>24</v>
      </c>
      <c r="D419" s="72">
        <v>0</v>
      </c>
      <c r="E419" s="72">
        <v>31</v>
      </c>
      <c r="F419" s="72">
        <v>1</v>
      </c>
      <c r="G419" s="51" t="s">
        <v>954</v>
      </c>
      <c r="H419" s="72">
        <v>0</v>
      </c>
      <c r="I419" s="94">
        <f t="shared" ref="I419" si="245">C419/F419</f>
        <v>24</v>
      </c>
      <c r="J419" s="61">
        <f t="shared" ref="J419" si="246">(E419/C419)*6</f>
        <v>7.75</v>
      </c>
      <c r="K419" s="61">
        <f t="shared" ref="K419" si="247">E419/F419</f>
        <v>31</v>
      </c>
    </row>
    <row r="420" spans="1:12" x14ac:dyDescent="0.2">
      <c r="B420" s="81" t="s">
        <v>8</v>
      </c>
      <c r="C420" s="81">
        <f>SUM(C414:C419)</f>
        <v>661</v>
      </c>
      <c r="D420" s="81">
        <f>SUM(D414:D419)</f>
        <v>5</v>
      </c>
      <c r="E420" s="81">
        <f>SUM(E414:E419)</f>
        <v>605</v>
      </c>
      <c r="F420" s="81">
        <f>SUM(F414:F419)</f>
        <v>15</v>
      </c>
      <c r="G420" s="81" t="s">
        <v>1225</v>
      </c>
      <c r="H420" s="81">
        <f>SUM(H414:H419)</f>
        <v>0</v>
      </c>
      <c r="I420" s="82">
        <f t="shared" si="239"/>
        <v>44.06666666666667</v>
      </c>
      <c r="J420" s="67">
        <f t="shared" si="240"/>
        <v>5.4916792738275335</v>
      </c>
      <c r="K420" s="67">
        <f t="shared" si="241"/>
        <v>40.333333333333336</v>
      </c>
      <c r="L420" s="81">
        <f>SUM(L414:L415)</f>
        <v>4</v>
      </c>
    </row>
    <row r="422" spans="1:12" x14ac:dyDescent="0.2">
      <c r="A422" s="47" t="s">
        <v>82</v>
      </c>
      <c r="B422" s="51">
        <v>2000</v>
      </c>
      <c r="C422" s="51">
        <v>18</v>
      </c>
      <c r="D422" s="51">
        <v>0</v>
      </c>
      <c r="E422" s="51">
        <v>18</v>
      </c>
      <c r="F422" s="51">
        <v>0</v>
      </c>
      <c r="G422" s="51" t="s">
        <v>889</v>
      </c>
      <c r="H422" s="51">
        <v>0</v>
      </c>
      <c r="I422" s="80" t="s">
        <v>6</v>
      </c>
      <c r="J422" s="66">
        <v>6</v>
      </c>
      <c r="K422" s="66" t="s">
        <v>6</v>
      </c>
      <c r="L422" s="51">
        <v>1</v>
      </c>
    </row>
    <row r="423" spans="1:12" x14ac:dyDescent="0.2">
      <c r="B423" s="51">
        <v>2001</v>
      </c>
      <c r="C423" s="51">
        <v>80</v>
      </c>
      <c r="D423" s="51">
        <v>0</v>
      </c>
      <c r="E423" s="51">
        <v>88</v>
      </c>
      <c r="F423" s="51">
        <v>2</v>
      </c>
      <c r="G423" s="51" t="s">
        <v>902</v>
      </c>
      <c r="H423" s="51">
        <v>0</v>
      </c>
      <c r="I423" s="80">
        <v>40</v>
      </c>
      <c r="J423" s="66">
        <v>6.6</v>
      </c>
      <c r="K423" s="66">
        <v>44</v>
      </c>
      <c r="L423" s="51">
        <v>2</v>
      </c>
    </row>
    <row r="424" spans="1:12" x14ac:dyDescent="0.2">
      <c r="B424" s="51">
        <v>2002</v>
      </c>
      <c r="C424" s="51">
        <v>204</v>
      </c>
      <c r="D424" s="51">
        <v>0</v>
      </c>
      <c r="E424" s="51">
        <v>193</v>
      </c>
      <c r="F424" s="51">
        <v>2</v>
      </c>
      <c r="G424" s="51" t="s">
        <v>895</v>
      </c>
      <c r="H424" s="51">
        <v>0</v>
      </c>
      <c r="I424" s="80">
        <v>102</v>
      </c>
      <c r="J424" s="66">
        <v>5.68</v>
      </c>
      <c r="K424" s="66">
        <v>96.5</v>
      </c>
      <c r="L424" s="51">
        <v>5</v>
      </c>
    </row>
    <row r="425" spans="1:12" x14ac:dyDescent="0.2">
      <c r="B425" s="51">
        <v>2003</v>
      </c>
      <c r="C425" s="51">
        <v>380</v>
      </c>
      <c r="D425" s="51">
        <v>4</v>
      </c>
      <c r="E425" s="51">
        <v>300</v>
      </c>
      <c r="F425" s="51">
        <v>14</v>
      </c>
      <c r="G425" s="51" t="s">
        <v>929</v>
      </c>
      <c r="H425" s="51">
        <v>0</v>
      </c>
      <c r="I425" s="80">
        <v>27.14</v>
      </c>
      <c r="J425" s="66">
        <v>4.74</v>
      </c>
      <c r="K425" s="66">
        <v>21.43</v>
      </c>
      <c r="L425" s="51">
        <v>9</v>
      </c>
    </row>
    <row r="426" spans="1:12" x14ac:dyDescent="0.2">
      <c r="B426" s="51">
        <v>2004</v>
      </c>
      <c r="C426" s="51">
        <v>66</v>
      </c>
      <c r="D426" s="51">
        <v>0</v>
      </c>
      <c r="E426" s="51">
        <v>53</v>
      </c>
      <c r="F426" s="51">
        <v>0</v>
      </c>
      <c r="G426" s="51" t="s">
        <v>930</v>
      </c>
      <c r="H426" s="51">
        <v>0</v>
      </c>
      <c r="I426" s="80" t="s">
        <v>6</v>
      </c>
      <c r="J426" s="66">
        <v>4.82</v>
      </c>
      <c r="K426" s="66" t="s">
        <v>6</v>
      </c>
      <c r="L426" s="51">
        <v>3</v>
      </c>
    </row>
    <row r="427" spans="1:12" x14ac:dyDescent="0.2">
      <c r="B427" s="51">
        <v>2005</v>
      </c>
      <c r="C427" s="51">
        <v>12</v>
      </c>
      <c r="D427" s="51">
        <v>0</v>
      </c>
      <c r="E427" s="51">
        <v>15</v>
      </c>
      <c r="F427" s="51">
        <v>1</v>
      </c>
      <c r="G427" s="51" t="s">
        <v>890</v>
      </c>
      <c r="H427" s="51">
        <v>0</v>
      </c>
      <c r="I427" s="80">
        <v>12</v>
      </c>
      <c r="J427" s="66">
        <v>7.5</v>
      </c>
      <c r="K427" s="66">
        <v>15</v>
      </c>
      <c r="L427" s="51">
        <v>1</v>
      </c>
    </row>
    <row r="428" spans="1:12" x14ac:dyDescent="0.2">
      <c r="B428" s="51">
        <v>2007</v>
      </c>
      <c r="C428" s="51">
        <v>12</v>
      </c>
      <c r="D428" s="51">
        <v>0</v>
      </c>
      <c r="E428" s="51">
        <v>11</v>
      </c>
      <c r="F428" s="51">
        <v>0</v>
      </c>
      <c r="G428" s="51" t="s">
        <v>919</v>
      </c>
      <c r="H428" s="51">
        <v>0</v>
      </c>
      <c r="I428" s="80" t="s">
        <v>6</v>
      </c>
      <c r="J428" s="66">
        <v>5.5</v>
      </c>
      <c r="K428" s="66" t="s">
        <v>6</v>
      </c>
      <c r="L428" s="51">
        <v>1</v>
      </c>
    </row>
    <row r="429" spans="1:12" x14ac:dyDescent="0.2">
      <c r="B429" s="81" t="s">
        <v>8</v>
      </c>
      <c r="C429" s="81">
        <v>772</v>
      </c>
      <c r="D429" s="81">
        <v>4</v>
      </c>
      <c r="E429" s="81">
        <v>678</v>
      </c>
      <c r="F429" s="81">
        <v>19</v>
      </c>
      <c r="G429" s="81" t="s">
        <v>929</v>
      </c>
      <c r="H429" s="81">
        <v>0</v>
      </c>
      <c r="I429" s="82">
        <v>40.630000000000003</v>
      </c>
      <c r="J429" s="67">
        <v>5.27</v>
      </c>
      <c r="K429" s="67">
        <v>35.68</v>
      </c>
      <c r="L429" s="81">
        <v>22</v>
      </c>
    </row>
    <row r="431" spans="1:12" x14ac:dyDescent="0.2">
      <c r="A431" s="47" t="s">
        <v>527</v>
      </c>
      <c r="B431" s="51">
        <v>2000</v>
      </c>
      <c r="C431" s="51">
        <v>179</v>
      </c>
      <c r="D431" s="51">
        <v>1</v>
      </c>
      <c r="E431" s="51">
        <v>166</v>
      </c>
      <c r="F431" s="51">
        <v>4</v>
      </c>
      <c r="G431" s="51" t="s">
        <v>819</v>
      </c>
      <c r="H431" s="51">
        <v>0</v>
      </c>
      <c r="I431" s="80">
        <v>44.75</v>
      </c>
      <c r="J431" s="66">
        <v>5.56</v>
      </c>
      <c r="K431" s="66">
        <v>41.5</v>
      </c>
      <c r="L431" s="51">
        <v>8</v>
      </c>
    </row>
    <row r="433" spans="1:12" x14ac:dyDescent="0.2">
      <c r="A433" s="47" t="s">
        <v>83</v>
      </c>
      <c r="B433" s="51">
        <v>2002</v>
      </c>
      <c r="C433" s="51">
        <v>8</v>
      </c>
      <c r="D433" s="51">
        <v>1</v>
      </c>
      <c r="E433" s="51">
        <v>0</v>
      </c>
      <c r="F433" s="51">
        <v>1</v>
      </c>
      <c r="G433" s="51" t="s">
        <v>931</v>
      </c>
      <c r="H433" s="51">
        <v>0</v>
      </c>
      <c r="I433" s="80">
        <v>8</v>
      </c>
      <c r="J433" s="66">
        <v>0</v>
      </c>
      <c r="K433" s="66">
        <v>0</v>
      </c>
      <c r="L433" s="51">
        <v>1</v>
      </c>
    </row>
    <row r="434" spans="1:12" x14ac:dyDescent="0.2">
      <c r="B434" s="47">
        <v>2019</v>
      </c>
      <c r="C434" s="60">
        <v>6</v>
      </c>
      <c r="D434" s="60">
        <v>0</v>
      </c>
      <c r="E434" s="60">
        <v>22</v>
      </c>
      <c r="F434" s="60">
        <v>0</v>
      </c>
      <c r="G434" s="51" t="s">
        <v>852</v>
      </c>
      <c r="H434" s="60">
        <v>0</v>
      </c>
      <c r="I434" s="70" t="s">
        <v>6</v>
      </c>
      <c r="J434" s="63">
        <v>22</v>
      </c>
      <c r="K434" s="63" t="s">
        <v>6</v>
      </c>
    </row>
    <row r="435" spans="1:12" x14ac:dyDescent="0.2">
      <c r="B435" s="81" t="s">
        <v>8</v>
      </c>
      <c r="C435" s="81">
        <f>SUM(C433:C434)</f>
        <v>14</v>
      </c>
      <c r="D435" s="81">
        <f t="shared" ref="D435:H435" si="248">SUM(D433:D434)</f>
        <v>1</v>
      </c>
      <c r="E435" s="81">
        <f t="shared" si="248"/>
        <v>22</v>
      </c>
      <c r="F435" s="81">
        <f t="shared" si="248"/>
        <v>1</v>
      </c>
      <c r="G435" s="81" t="s">
        <v>931</v>
      </c>
      <c r="H435" s="81">
        <f t="shared" si="248"/>
        <v>0</v>
      </c>
      <c r="I435" s="82">
        <f t="shared" ref="I435" si="249">C435/F435</f>
        <v>14</v>
      </c>
      <c r="J435" s="67">
        <f t="shared" ref="J435" si="250">E435/(C435/6)</f>
        <v>9.4285714285714288</v>
      </c>
      <c r="K435" s="67">
        <f t="shared" ref="K435" si="251">E435/F435</f>
        <v>22</v>
      </c>
      <c r="L435" s="81">
        <f>SUM(L432:L434)</f>
        <v>1</v>
      </c>
    </row>
    <row r="437" spans="1:12" x14ac:dyDescent="0.2">
      <c r="A437" s="47" t="s">
        <v>528</v>
      </c>
      <c r="B437" s="51">
        <v>1992</v>
      </c>
      <c r="C437" s="51">
        <v>181</v>
      </c>
      <c r="D437" s="51">
        <v>9</v>
      </c>
      <c r="E437" s="51">
        <v>88</v>
      </c>
      <c r="F437" s="51">
        <v>4</v>
      </c>
      <c r="G437" s="51" t="s">
        <v>932</v>
      </c>
      <c r="H437" s="51">
        <v>0</v>
      </c>
      <c r="I437" s="80">
        <v>45.25</v>
      </c>
      <c r="J437" s="66">
        <v>2.92</v>
      </c>
      <c r="K437" s="66">
        <v>22</v>
      </c>
      <c r="L437" s="51">
        <v>2</v>
      </c>
    </row>
    <row r="439" spans="1:12" x14ac:dyDescent="0.2">
      <c r="A439" s="47" t="s">
        <v>529</v>
      </c>
      <c r="B439" s="51">
        <v>2010</v>
      </c>
      <c r="C439" s="51">
        <v>72</v>
      </c>
      <c r="D439" s="51">
        <v>2</v>
      </c>
      <c r="E439" s="51">
        <v>70</v>
      </c>
      <c r="F439" s="51">
        <v>5</v>
      </c>
      <c r="G439" s="83" t="s">
        <v>797</v>
      </c>
      <c r="H439" s="51">
        <v>1</v>
      </c>
      <c r="I439" s="80">
        <f t="shared" ref="I439:I440" si="252">C439/F439</f>
        <v>14.4</v>
      </c>
      <c r="J439" s="66">
        <f t="shared" ref="J439:J440" si="253">E439/(C439/6)</f>
        <v>5.833333333333333</v>
      </c>
      <c r="K439" s="66">
        <f t="shared" ref="K439:K440" si="254">E439/F439</f>
        <v>14</v>
      </c>
      <c r="L439" s="51">
        <v>3</v>
      </c>
    </row>
    <row r="440" spans="1:12" x14ac:dyDescent="0.2">
      <c r="B440" s="51">
        <v>2011</v>
      </c>
      <c r="C440" s="47">
        <v>228</v>
      </c>
      <c r="D440" s="47">
        <v>3</v>
      </c>
      <c r="E440" s="47">
        <v>165</v>
      </c>
      <c r="F440" s="47">
        <v>5</v>
      </c>
      <c r="G440" s="51" t="s">
        <v>1008</v>
      </c>
      <c r="H440" s="47">
        <v>0</v>
      </c>
      <c r="I440" s="80">
        <f t="shared" si="252"/>
        <v>45.6</v>
      </c>
      <c r="J440" s="66">
        <f t="shared" si="253"/>
        <v>4.3421052631578947</v>
      </c>
      <c r="K440" s="66">
        <f t="shared" si="254"/>
        <v>33</v>
      </c>
    </row>
    <row r="441" spans="1:12" x14ac:dyDescent="0.2">
      <c r="B441" s="51">
        <v>2012</v>
      </c>
      <c r="C441" s="47">
        <v>246</v>
      </c>
      <c r="D441" s="51">
        <v>3</v>
      </c>
      <c r="E441" s="51">
        <v>159</v>
      </c>
      <c r="F441" s="51">
        <v>4</v>
      </c>
      <c r="G441" s="51" t="s">
        <v>1030</v>
      </c>
      <c r="H441" s="51">
        <v>0</v>
      </c>
      <c r="I441" s="80">
        <f t="shared" ref="I441" si="255">C441/F441</f>
        <v>61.5</v>
      </c>
      <c r="J441" s="66">
        <f t="shared" ref="J441" si="256">E441/(C441/6)</f>
        <v>3.8780487804878048</v>
      </c>
      <c r="K441" s="66">
        <f t="shared" ref="K441" si="257">E441/F441</f>
        <v>39.75</v>
      </c>
      <c r="L441" s="47"/>
    </row>
    <row r="442" spans="1:12" x14ac:dyDescent="0.2">
      <c r="B442" s="81" t="s">
        <v>8</v>
      </c>
      <c r="C442" s="81">
        <f>SUM(C439:C441)</f>
        <v>546</v>
      </c>
      <c r="D442" s="81">
        <f t="shared" ref="D442:H442" si="258">SUM(D439:D441)</f>
        <v>8</v>
      </c>
      <c r="E442" s="81">
        <f t="shared" si="258"/>
        <v>394</v>
      </c>
      <c r="F442" s="81">
        <f t="shared" si="258"/>
        <v>14</v>
      </c>
      <c r="G442" s="81" t="s">
        <v>797</v>
      </c>
      <c r="H442" s="81">
        <f t="shared" si="258"/>
        <v>1</v>
      </c>
      <c r="I442" s="82">
        <f t="shared" ref="I442" si="259">C442/F442</f>
        <v>39</v>
      </c>
      <c r="J442" s="67">
        <f t="shared" ref="J442" si="260">E442/(C442/6)</f>
        <v>4.3296703296703294</v>
      </c>
      <c r="K442" s="67">
        <f t="shared" ref="K442" si="261">E442/F442</f>
        <v>28.142857142857142</v>
      </c>
      <c r="L442" s="81">
        <f>SUM(L439:L441)</f>
        <v>3</v>
      </c>
    </row>
    <row r="444" spans="1:12" x14ac:dyDescent="0.2">
      <c r="A444" s="47" t="s">
        <v>988</v>
      </c>
      <c r="B444" s="51">
        <v>2015</v>
      </c>
      <c r="C444" s="47">
        <v>96</v>
      </c>
      <c r="D444" s="47">
        <v>1</v>
      </c>
      <c r="E444" s="47">
        <v>89</v>
      </c>
      <c r="F444" s="47">
        <v>2</v>
      </c>
      <c r="G444" s="51" t="s">
        <v>1004</v>
      </c>
      <c r="H444" s="51">
        <v>0</v>
      </c>
      <c r="I444" s="80">
        <f t="shared" ref="I444:I446" si="262">C444/F444</f>
        <v>48</v>
      </c>
      <c r="J444" s="66">
        <f t="shared" ref="J444:J446" si="263">E444/(C444/6)</f>
        <v>5.5625</v>
      </c>
      <c r="K444" s="66">
        <f t="shared" ref="K444:K446" si="264">E444/F444</f>
        <v>44.5</v>
      </c>
      <c r="L444" s="51">
        <v>3</v>
      </c>
    </row>
    <row r="445" spans="1:12" x14ac:dyDescent="0.2">
      <c r="B445" s="51">
        <v>2016</v>
      </c>
      <c r="C445" s="47">
        <v>1</v>
      </c>
      <c r="D445" s="47">
        <v>0</v>
      </c>
      <c r="E445" s="47">
        <v>0</v>
      </c>
      <c r="F445" s="47">
        <v>0</v>
      </c>
      <c r="G445" s="51" t="s">
        <v>1227</v>
      </c>
      <c r="H445" s="51">
        <v>0</v>
      </c>
      <c r="I445" s="80" t="e">
        <f t="shared" ref="I445" si="265">C445/F445</f>
        <v>#DIV/0!</v>
      </c>
      <c r="J445" s="66">
        <f t="shared" ref="J445" si="266">E445/(C445/6)</f>
        <v>0</v>
      </c>
      <c r="K445" s="66" t="e">
        <f t="shared" ref="K445" si="267">E445/F445</f>
        <v>#DIV/0!</v>
      </c>
    </row>
    <row r="446" spans="1:12" x14ac:dyDescent="0.2">
      <c r="B446" s="81" t="s">
        <v>8</v>
      </c>
      <c r="C446" s="81">
        <f t="shared" ref="C446:H446" si="268">SUM(C444:C445)</f>
        <v>97</v>
      </c>
      <c r="D446" s="81">
        <f t="shared" si="268"/>
        <v>1</v>
      </c>
      <c r="E446" s="81">
        <f t="shared" si="268"/>
        <v>89</v>
      </c>
      <c r="F446" s="81">
        <f t="shared" si="268"/>
        <v>2</v>
      </c>
      <c r="G446" s="81" t="s">
        <v>1004</v>
      </c>
      <c r="H446" s="81">
        <f t="shared" si="268"/>
        <v>0</v>
      </c>
      <c r="I446" s="82">
        <f t="shared" si="262"/>
        <v>48.5</v>
      </c>
      <c r="J446" s="67">
        <f t="shared" si="263"/>
        <v>5.5051546391752577</v>
      </c>
      <c r="K446" s="67">
        <f t="shared" si="264"/>
        <v>44.5</v>
      </c>
      <c r="L446" s="81">
        <f>SUM(L444:L445)</f>
        <v>3</v>
      </c>
    </row>
    <row r="448" spans="1:12" x14ac:dyDescent="0.2">
      <c r="A448" s="47" t="s">
        <v>530</v>
      </c>
      <c r="B448" s="51">
        <v>2008</v>
      </c>
      <c r="C448" s="51">
        <v>30</v>
      </c>
      <c r="D448" s="51">
        <v>0</v>
      </c>
      <c r="E448" s="51">
        <v>17</v>
      </c>
      <c r="F448" s="51">
        <v>0</v>
      </c>
      <c r="G448" s="51" t="s">
        <v>933</v>
      </c>
      <c r="H448" s="51">
        <v>0</v>
      </c>
      <c r="I448" s="80" t="s">
        <v>6</v>
      </c>
      <c r="J448" s="66">
        <v>3.4</v>
      </c>
      <c r="K448" s="66" t="s">
        <v>6</v>
      </c>
      <c r="L448" s="51">
        <v>1</v>
      </c>
    </row>
    <row r="450" spans="1:12" x14ac:dyDescent="0.2">
      <c r="A450" s="47" t="s">
        <v>1315</v>
      </c>
      <c r="B450" s="47">
        <v>2018</v>
      </c>
      <c r="C450" s="47">
        <v>108</v>
      </c>
      <c r="D450" s="60">
        <v>0</v>
      </c>
      <c r="E450" s="60">
        <v>141</v>
      </c>
      <c r="F450" s="60">
        <v>0</v>
      </c>
      <c r="G450" s="51" t="s">
        <v>919</v>
      </c>
      <c r="H450" s="60">
        <v>0</v>
      </c>
      <c r="I450" s="87"/>
      <c r="J450" s="63">
        <v>7.85</v>
      </c>
      <c r="K450" s="60" t="s">
        <v>6</v>
      </c>
      <c r="L450" s="51">
        <v>3</v>
      </c>
    </row>
    <row r="451" spans="1:12" x14ac:dyDescent="0.2">
      <c r="B451" s="47">
        <v>2019</v>
      </c>
      <c r="C451" s="60">
        <v>90</v>
      </c>
      <c r="D451" s="60">
        <v>1</v>
      </c>
      <c r="E451" s="60">
        <v>91</v>
      </c>
      <c r="F451" s="60">
        <v>3</v>
      </c>
      <c r="G451" s="51" t="s">
        <v>833</v>
      </c>
      <c r="H451" s="60">
        <v>0</v>
      </c>
      <c r="I451" s="70">
        <v>30</v>
      </c>
      <c r="J451" s="63">
        <v>6.07</v>
      </c>
      <c r="K451" s="63">
        <v>30.33</v>
      </c>
    </row>
    <row r="452" spans="1:12" x14ac:dyDescent="0.2">
      <c r="B452" s="72">
        <v>2020</v>
      </c>
      <c r="C452" s="51">
        <v>72</v>
      </c>
      <c r="D452" s="72">
        <v>0</v>
      </c>
      <c r="E452" s="72">
        <v>65</v>
      </c>
      <c r="F452" s="72">
        <v>7</v>
      </c>
      <c r="G452" s="51" t="s">
        <v>385</v>
      </c>
      <c r="H452" s="72">
        <v>1</v>
      </c>
      <c r="I452" s="94">
        <v>10.29</v>
      </c>
      <c r="J452" s="61">
        <v>5.42</v>
      </c>
      <c r="K452" s="61">
        <v>9.2899999999999991</v>
      </c>
    </row>
    <row r="453" spans="1:12" x14ac:dyDescent="0.2">
      <c r="B453" s="72">
        <v>2021</v>
      </c>
      <c r="C453" s="51">
        <v>172</v>
      </c>
      <c r="D453" s="51">
        <v>2</v>
      </c>
      <c r="E453" s="51">
        <v>116</v>
      </c>
      <c r="F453" s="51">
        <v>5</v>
      </c>
      <c r="G453" s="51" t="s">
        <v>976</v>
      </c>
      <c r="H453" s="51">
        <v>0</v>
      </c>
      <c r="I453" s="80">
        <f t="shared" ref="I453:I454" si="269">C453/F453</f>
        <v>34.4</v>
      </c>
      <c r="J453" s="66">
        <f t="shared" ref="J453" si="270">E453/C453*6</f>
        <v>4.0465116279069768</v>
      </c>
      <c r="K453" s="66">
        <f t="shared" ref="K453:K454" si="271">E453/F453</f>
        <v>23.2</v>
      </c>
    </row>
    <row r="454" spans="1:12" x14ac:dyDescent="0.2">
      <c r="B454" s="51">
        <v>2022</v>
      </c>
      <c r="C454" s="72">
        <v>48</v>
      </c>
      <c r="D454" s="72">
        <v>0</v>
      </c>
      <c r="E454" s="72">
        <v>50</v>
      </c>
      <c r="F454" s="72">
        <v>1</v>
      </c>
      <c r="G454" s="51" t="s">
        <v>934</v>
      </c>
      <c r="H454" s="72">
        <v>0</v>
      </c>
      <c r="I454" s="94">
        <f t="shared" si="269"/>
        <v>48</v>
      </c>
      <c r="J454" s="61">
        <f t="shared" ref="J454" si="272">(E454/C454)*6</f>
        <v>6.25</v>
      </c>
      <c r="K454" s="61">
        <f t="shared" si="271"/>
        <v>50</v>
      </c>
    </row>
    <row r="455" spans="1:12" x14ac:dyDescent="0.2">
      <c r="B455" s="51">
        <v>2023</v>
      </c>
      <c r="C455" s="72">
        <v>54</v>
      </c>
      <c r="D455" s="60">
        <v>2</v>
      </c>
      <c r="E455" s="60">
        <v>57</v>
      </c>
      <c r="F455" s="60">
        <v>1</v>
      </c>
      <c r="G455" s="51" t="s">
        <v>822</v>
      </c>
      <c r="H455" s="72">
        <v>0</v>
      </c>
      <c r="I455" s="94">
        <v>54</v>
      </c>
      <c r="J455" s="61">
        <v>6.3333333333333339</v>
      </c>
      <c r="K455" s="61">
        <v>57</v>
      </c>
    </row>
    <row r="456" spans="1:12" x14ac:dyDescent="0.2">
      <c r="B456" s="81" t="s">
        <v>8</v>
      </c>
      <c r="C456" s="81">
        <f>SUM(C450:C455)</f>
        <v>544</v>
      </c>
      <c r="D456" s="81">
        <f>SUM(D450:D455)</f>
        <v>5</v>
      </c>
      <c r="E456" s="81">
        <f>SUM(E450:E455)</f>
        <v>520</v>
      </c>
      <c r="F456" s="81">
        <f>SUM(F450:F455)</f>
        <v>17</v>
      </c>
      <c r="G456" s="81" t="s">
        <v>385</v>
      </c>
      <c r="H456" s="81">
        <f>SUM(H450:H455)</f>
        <v>1</v>
      </c>
      <c r="I456" s="82">
        <f t="shared" ref="I456" si="273">C456/F456</f>
        <v>32</v>
      </c>
      <c r="J456" s="67">
        <f t="shared" ref="J456" si="274">E456/(C456/6)</f>
        <v>5.7352941176470589</v>
      </c>
      <c r="K456" s="67">
        <f t="shared" ref="K456" si="275">E456/F456</f>
        <v>30.588235294117649</v>
      </c>
      <c r="L456" s="81">
        <f>SUM(L450:L450)</f>
        <v>3</v>
      </c>
    </row>
    <row r="458" spans="1:12" x14ac:dyDescent="0.2">
      <c r="A458" s="47" t="s">
        <v>531</v>
      </c>
      <c r="B458" s="51">
        <v>2007</v>
      </c>
      <c r="C458" s="51">
        <v>6</v>
      </c>
      <c r="D458" s="51">
        <v>0</v>
      </c>
      <c r="E458" s="51">
        <v>8</v>
      </c>
      <c r="F458" s="51">
        <v>1</v>
      </c>
      <c r="G458" s="51" t="s">
        <v>912</v>
      </c>
      <c r="H458" s="51">
        <v>0</v>
      </c>
      <c r="I458" s="80">
        <v>6</v>
      </c>
      <c r="J458" s="66">
        <v>8</v>
      </c>
      <c r="K458" s="66">
        <v>8</v>
      </c>
      <c r="L458" s="51">
        <v>1</v>
      </c>
    </row>
    <row r="460" spans="1:12" x14ac:dyDescent="0.2">
      <c r="A460" s="47" t="s">
        <v>535</v>
      </c>
      <c r="B460" s="51">
        <v>2000</v>
      </c>
      <c r="C460" s="51">
        <v>12</v>
      </c>
      <c r="D460" s="51">
        <v>0</v>
      </c>
      <c r="E460" s="51">
        <v>21</v>
      </c>
      <c r="F460" s="51">
        <v>0</v>
      </c>
      <c r="G460" s="51" t="s">
        <v>914</v>
      </c>
      <c r="H460" s="51">
        <v>0</v>
      </c>
      <c r="I460" s="80" t="s">
        <v>6</v>
      </c>
      <c r="J460" s="66">
        <v>10.5</v>
      </c>
      <c r="K460" s="66" t="s">
        <v>6</v>
      </c>
      <c r="L460" s="51">
        <v>1</v>
      </c>
    </row>
    <row r="462" spans="1:12" x14ac:dyDescent="0.2">
      <c r="A462" s="47" t="s">
        <v>90</v>
      </c>
      <c r="B462" s="51">
        <v>1998</v>
      </c>
      <c r="C462" s="51">
        <v>96</v>
      </c>
      <c r="D462" s="51">
        <v>0</v>
      </c>
      <c r="E462" s="51">
        <v>100</v>
      </c>
      <c r="F462" s="51">
        <v>2</v>
      </c>
      <c r="G462" s="51" t="s">
        <v>833</v>
      </c>
      <c r="H462" s="51">
        <v>0</v>
      </c>
      <c r="I462" s="80">
        <f t="shared" ref="I462:I466" si="276">C462/F462</f>
        <v>48</v>
      </c>
      <c r="J462" s="66">
        <f t="shared" ref="J462:J466" si="277">E462/(C462/6)</f>
        <v>6.25</v>
      </c>
      <c r="K462" s="66">
        <f t="shared" ref="K462:K466" si="278">E462/F462</f>
        <v>50</v>
      </c>
      <c r="L462" s="51">
        <v>3</v>
      </c>
    </row>
    <row r="463" spans="1:12" x14ac:dyDescent="0.2">
      <c r="B463" s="51">
        <v>2003</v>
      </c>
      <c r="C463" s="51">
        <v>126</v>
      </c>
      <c r="D463" s="51">
        <v>0</v>
      </c>
      <c r="E463" s="51">
        <v>101</v>
      </c>
      <c r="F463" s="51">
        <v>1</v>
      </c>
      <c r="G463" s="51" t="s">
        <v>934</v>
      </c>
      <c r="H463" s="51">
        <v>0</v>
      </c>
      <c r="I463" s="80">
        <f t="shared" si="276"/>
        <v>126</v>
      </c>
      <c r="J463" s="66">
        <f t="shared" si="277"/>
        <v>4.8095238095238093</v>
      </c>
      <c r="K463" s="66">
        <f t="shared" si="278"/>
        <v>101</v>
      </c>
      <c r="L463" s="51">
        <v>3</v>
      </c>
    </row>
    <row r="464" spans="1:12" x14ac:dyDescent="0.2">
      <c r="B464" s="51">
        <v>2005</v>
      </c>
      <c r="C464" s="51">
        <v>212</v>
      </c>
      <c r="D464" s="51">
        <v>3</v>
      </c>
      <c r="E464" s="51">
        <v>161</v>
      </c>
      <c r="F464" s="51">
        <v>7</v>
      </c>
      <c r="G464" s="51" t="s">
        <v>383</v>
      </c>
      <c r="H464" s="51">
        <v>1</v>
      </c>
      <c r="I464" s="80">
        <f t="shared" si="276"/>
        <v>30.285714285714285</v>
      </c>
      <c r="J464" s="66">
        <f t="shared" si="277"/>
        <v>4.5566037735849054</v>
      </c>
      <c r="K464" s="66">
        <f t="shared" si="278"/>
        <v>23</v>
      </c>
      <c r="L464" s="51">
        <v>5</v>
      </c>
    </row>
    <row r="465" spans="1:12" x14ac:dyDescent="0.2">
      <c r="B465" s="51">
        <v>2006</v>
      </c>
      <c r="C465" s="51">
        <v>90</v>
      </c>
      <c r="D465" s="51">
        <v>3</v>
      </c>
      <c r="E465" s="51">
        <v>64</v>
      </c>
      <c r="F465" s="51">
        <v>4</v>
      </c>
      <c r="G465" s="51" t="s">
        <v>935</v>
      </c>
      <c r="H465" s="51">
        <v>0</v>
      </c>
      <c r="I465" s="80">
        <f t="shared" si="276"/>
        <v>22.5</v>
      </c>
      <c r="J465" s="66">
        <f t="shared" si="277"/>
        <v>4.2666666666666666</v>
      </c>
      <c r="K465" s="66">
        <f t="shared" si="278"/>
        <v>16</v>
      </c>
      <c r="L465" s="51">
        <v>4</v>
      </c>
    </row>
    <row r="466" spans="1:12" x14ac:dyDescent="0.2">
      <c r="B466" s="51">
        <v>2009</v>
      </c>
      <c r="C466" s="51">
        <v>12</v>
      </c>
      <c r="D466" s="51">
        <v>1</v>
      </c>
      <c r="E466" s="51">
        <v>8</v>
      </c>
      <c r="F466" s="51">
        <v>0</v>
      </c>
      <c r="G466" s="51" t="s">
        <v>345</v>
      </c>
      <c r="H466" s="51">
        <v>0</v>
      </c>
      <c r="I466" s="80" t="e">
        <f t="shared" si="276"/>
        <v>#DIV/0!</v>
      </c>
      <c r="J466" s="66">
        <f t="shared" si="277"/>
        <v>4</v>
      </c>
      <c r="K466" s="66" t="e">
        <f t="shared" si="278"/>
        <v>#DIV/0!</v>
      </c>
      <c r="L466" s="51">
        <v>2</v>
      </c>
    </row>
    <row r="467" spans="1:12" x14ac:dyDescent="0.2">
      <c r="B467" s="51">
        <v>2013</v>
      </c>
      <c r="C467" s="51">
        <v>18</v>
      </c>
      <c r="D467" s="56">
        <v>0</v>
      </c>
      <c r="E467" s="56">
        <v>20</v>
      </c>
      <c r="F467" s="56">
        <v>0</v>
      </c>
      <c r="G467" s="56" t="s">
        <v>1020</v>
      </c>
      <c r="H467" s="56">
        <v>0</v>
      </c>
      <c r="I467" s="80" t="e">
        <f t="shared" ref="I467" si="279">C467/F467</f>
        <v>#DIV/0!</v>
      </c>
      <c r="J467" s="66">
        <f t="shared" ref="J467" si="280">E467/(C467/6)</f>
        <v>6.666666666666667</v>
      </c>
      <c r="K467" s="66" t="e">
        <f t="shared" ref="K467" si="281">E467/F467</f>
        <v>#DIV/0!</v>
      </c>
    </row>
    <row r="468" spans="1:12" x14ac:dyDescent="0.2">
      <c r="B468" s="51">
        <v>2014</v>
      </c>
      <c r="C468" s="51">
        <v>54</v>
      </c>
      <c r="D468" s="51">
        <v>0</v>
      </c>
      <c r="E468" s="51">
        <v>40</v>
      </c>
      <c r="F468" s="51">
        <v>2</v>
      </c>
      <c r="G468" s="51" t="s">
        <v>923</v>
      </c>
      <c r="H468" s="51">
        <v>0</v>
      </c>
      <c r="I468" s="80">
        <f t="shared" ref="I468" si="282">C468/F468</f>
        <v>27</v>
      </c>
      <c r="J468" s="66">
        <f t="shared" ref="J468" si="283">E468/(C468/6)</f>
        <v>4.4444444444444446</v>
      </c>
      <c r="K468" s="66">
        <f t="shared" ref="K468" si="284">E468/F468</f>
        <v>20</v>
      </c>
      <c r="L468" s="51">
        <v>1</v>
      </c>
    </row>
    <row r="469" spans="1:12" x14ac:dyDescent="0.2">
      <c r="B469" s="51">
        <v>2015</v>
      </c>
      <c r="C469" s="47">
        <v>72</v>
      </c>
      <c r="D469" s="47">
        <v>0</v>
      </c>
      <c r="E469" s="47">
        <v>50</v>
      </c>
      <c r="F469" s="47">
        <v>2</v>
      </c>
      <c r="G469" s="51" t="s">
        <v>913</v>
      </c>
      <c r="H469" s="51">
        <v>0</v>
      </c>
      <c r="I469" s="80">
        <f t="shared" ref="I469:I473" si="285">C469/F469</f>
        <v>36</v>
      </c>
      <c r="J469" s="66">
        <f t="shared" ref="J469:J473" si="286">E469/(C469/6)</f>
        <v>4.166666666666667</v>
      </c>
      <c r="K469" s="66">
        <f t="shared" ref="K469:K473" si="287">E469/F469</f>
        <v>25</v>
      </c>
      <c r="L469" s="51">
        <v>2</v>
      </c>
    </row>
    <row r="470" spans="1:12" x14ac:dyDescent="0.2">
      <c r="B470" s="51">
        <v>2016</v>
      </c>
      <c r="C470" s="47">
        <v>36</v>
      </c>
      <c r="D470" s="47">
        <v>1</v>
      </c>
      <c r="E470" s="47">
        <v>23</v>
      </c>
      <c r="F470" s="47">
        <v>1</v>
      </c>
      <c r="G470" s="51" t="s">
        <v>846</v>
      </c>
      <c r="H470" s="51">
        <v>0</v>
      </c>
      <c r="I470" s="80">
        <f t="shared" ref="I470" si="288">C470/F470</f>
        <v>36</v>
      </c>
      <c r="J470" s="66">
        <f t="shared" ref="J470" si="289">E470/(C470/6)</f>
        <v>3.8333333333333335</v>
      </c>
      <c r="K470" s="66">
        <f t="shared" ref="K470" si="290">E470/F470</f>
        <v>23</v>
      </c>
    </row>
    <row r="471" spans="1:12" x14ac:dyDescent="0.2">
      <c r="B471" s="51">
        <v>2017</v>
      </c>
      <c r="C471" s="47">
        <v>12</v>
      </c>
      <c r="D471" s="60">
        <v>0</v>
      </c>
      <c r="E471" s="60">
        <v>6</v>
      </c>
      <c r="F471" s="60">
        <v>0</v>
      </c>
      <c r="G471" s="51" t="s">
        <v>901</v>
      </c>
      <c r="H471" s="60">
        <v>0</v>
      </c>
      <c r="I471" s="80" t="e">
        <f t="shared" ref="I471" si="291">C471/F471</f>
        <v>#DIV/0!</v>
      </c>
      <c r="J471" s="66">
        <f t="shared" ref="J471" si="292">E471/(C471/6)</f>
        <v>3</v>
      </c>
      <c r="K471" s="66" t="e">
        <f t="shared" ref="K471" si="293">E471/F471</f>
        <v>#DIV/0!</v>
      </c>
    </row>
    <row r="472" spans="1:12" x14ac:dyDescent="0.2">
      <c r="B472" s="47">
        <v>2018</v>
      </c>
      <c r="C472" s="47">
        <v>12</v>
      </c>
      <c r="D472" s="60">
        <v>0</v>
      </c>
      <c r="E472" s="60">
        <v>21</v>
      </c>
      <c r="F472" s="60">
        <v>0</v>
      </c>
      <c r="G472" s="51" t="s">
        <v>914</v>
      </c>
      <c r="H472" s="60">
        <v>0</v>
      </c>
      <c r="I472" s="87"/>
      <c r="J472" s="63">
        <v>10.5</v>
      </c>
      <c r="K472" s="60" t="s">
        <v>6</v>
      </c>
    </row>
    <row r="473" spans="1:12" x14ac:dyDescent="0.2">
      <c r="B473" s="81" t="s">
        <v>8</v>
      </c>
      <c r="C473" s="81">
        <f>SUM(C462:C472)</f>
        <v>740</v>
      </c>
      <c r="D473" s="81">
        <f t="shared" ref="D473:H473" si="294">SUM(D462:D472)</f>
        <v>8</v>
      </c>
      <c r="E473" s="81">
        <f t="shared" si="294"/>
        <v>594</v>
      </c>
      <c r="F473" s="81">
        <f t="shared" si="294"/>
        <v>19</v>
      </c>
      <c r="G473" s="81" t="s">
        <v>383</v>
      </c>
      <c r="H473" s="81">
        <f t="shared" si="294"/>
        <v>1</v>
      </c>
      <c r="I473" s="82">
        <f t="shared" si="285"/>
        <v>38.94736842105263</v>
      </c>
      <c r="J473" s="67">
        <f t="shared" si="286"/>
        <v>4.8162162162162163</v>
      </c>
      <c r="K473" s="67">
        <f t="shared" si="287"/>
        <v>31.263157894736842</v>
      </c>
      <c r="L473" s="81">
        <f>SUM(L462:L470)</f>
        <v>20</v>
      </c>
    </row>
    <row r="475" spans="1:12" x14ac:dyDescent="0.2">
      <c r="A475" s="47" t="s">
        <v>538</v>
      </c>
      <c r="B475" s="51">
        <v>2005</v>
      </c>
      <c r="C475" s="51">
        <v>3</v>
      </c>
      <c r="D475" s="51">
        <v>0</v>
      </c>
      <c r="E475" s="51">
        <v>15</v>
      </c>
      <c r="F475" s="51">
        <v>0</v>
      </c>
      <c r="G475" s="51" t="s">
        <v>936</v>
      </c>
      <c r="H475" s="51">
        <v>0</v>
      </c>
      <c r="I475" s="80" t="e">
        <f t="shared" ref="I475:I480" si="295">C475/F475</f>
        <v>#DIV/0!</v>
      </c>
      <c r="J475" s="66">
        <f t="shared" ref="J475:J480" si="296">E475/(C475/6)</f>
        <v>30</v>
      </c>
      <c r="K475" s="66" t="e">
        <f t="shared" ref="K475:K480" si="297">E475/F475</f>
        <v>#DIV/0!</v>
      </c>
      <c r="L475" s="51">
        <v>1</v>
      </c>
    </row>
    <row r="476" spans="1:12" x14ac:dyDescent="0.2">
      <c r="B476" s="51">
        <v>2006</v>
      </c>
      <c r="C476" s="51">
        <v>570</v>
      </c>
      <c r="D476" s="51">
        <v>8</v>
      </c>
      <c r="E476" s="51">
        <v>390</v>
      </c>
      <c r="F476" s="51">
        <v>11</v>
      </c>
      <c r="G476" s="51" t="s">
        <v>922</v>
      </c>
      <c r="H476" s="51">
        <v>0</v>
      </c>
      <c r="I476" s="80">
        <f t="shared" si="295"/>
        <v>51.81818181818182</v>
      </c>
      <c r="J476" s="66">
        <f t="shared" si="296"/>
        <v>4.1052631578947372</v>
      </c>
      <c r="K476" s="66">
        <f t="shared" si="297"/>
        <v>35.454545454545453</v>
      </c>
      <c r="L476" s="51">
        <v>13</v>
      </c>
    </row>
    <row r="477" spans="1:12" x14ac:dyDescent="0.2">
      <c r="B477" s="51">
        <v>2007</v>
      </c>
      <c r="C477" s="51">
        <v>132</v>
      </c>
      <c r="D477" s="51">
        <v>2</v>
      </c>
      <c r="E477" s="51">
        <v>113</v>
      </c>
      <c r="F477" s="51">
        <v>5</v>
      </c>
      <c r="G477" s="51" t="s">
        <v>937</v>
      </c>
      <c r="H477" s="51">
        <v>0</v>
      </c>
      <c r="I477" s="80">
        <f t="shared" si="295"/>
        <v>26.4</v>
      </c>
      <c r="J477" s="66">
        <f t="shared" si="296"/>
        <v>5.1363636363636367</v>
      </c>
      <c r="K477" s="66">
        <f t="shared" si="297"/>
        <v>22.6</v>
      </c>
      <c r="L477" s="51">
        <v>6</v>
      </c>
    </row>
    <row r="478" spans="1:12" x14ac:dyDescent="0.2">
      <c r="B478" s="51">
        <v>2008</v>
      </c>
      <c r="C478" s="51">
        <v>468</v>
      </c>
      <c r="D478" s="51">
        <v>12</v>
      </c>
      <c r="E478" s="51">
        <v>277</v>
      </c>
      <c r="F478" s="51">
        <v>15</v>
      </c>
      <c r="G478" s="51" t="s">
        <v>829</v>
      </c>
      <c r="H478" s="51">
        <v>0</v>
      </c>
      <c r="I478" s="80">
        <f t="shared" si="295"/>
        <v>31.2</v>
      </c>
      <c r="J478" s="66">
        <f t="shared" si="296"/>
        <v>3.5512820512820511</v>
      </c>
      <c r="K478" s="66">
        <f t="shared" si="297"/>
        <v>18.466666666666665</v>
      </c>
      <c r="L478" s="51">
        <v>10</v>
      </c>
    </row>
    <row r="479" spans="1:12" x14ac:dyDescent="0.2">
      <c r="B479" s="51">
        <v>2009</v>
      </c>
      <c r="C479" s="51">
        <v>487</v>
      </c>
      <c r="D479" s="51">
        <v>11</v>
      </c>
      <c r="E479" s="51">
        <v>313</v>
      </c>
      <c r="F479" s="51">
        <v>7</v>
      </c>
      <c r="G479" s="51" t="s">
        <v>938</v>
      </c>
      <c r="H479" s="51">
        <v>0</v>
      </c>
      <c r="I479" s="80">
        <f t="shared" si="295"/>
        <v>69.571428571428569</v>
      </c>
      <c r="J479" s="66">
        <f t="shared" si="296"/>
        <v>3.8562628336755647</v>
      </c>
      <c r="K479" s="66">
        <f t="shared" si="297"/>
        <v>44.714285714285715</v>
      </c>
      <c r="L479" s="51">
        <v>13</v>
      </c>
    </row>
    <row r="480" spans="1:12" x14ac:dyDescent="0.2">
      <c r="B480" s="51">
        <v>2010</v>
      </c>
      <c r="C480" s="51">
        <v>36</v>
      </c>
      <c r="D480" s="51">
        <v>0</v>
      </c>
      <c r="E480" s="51">
        <v>30</v>
      </c>
      <c r="F480" s="51">
        <v>2</v>
      </c>
      <c r="G480" s="88" t="s">
        <v>998</v>
      </c>
      <c r="H480" s="51">
        <v>0</v>
      </c>
      <c r="I480" s="80">
        <f t="shared" si="295"/>
        <v>18</v>
      </c>
      <c r="J480" s="66">
        <f t="shared" si="296"/>
        <v>5</v>
      </c>
      <c r="K480" s="66">
        <f t="shared" si="297"/>
        <v>15</v>
      </c>
      <c r="L480" s="51">
        <v>2</v>
      </c>
    </row>
    <row r="481" spans="1:12" x14ac:dyDescent="0.2">
      <c r="B481" s="51">
        <v>2011</v>
      </c>
      <c r="C481" s="47">
        <v>254</v>
      </c>
      <c r="D481" s="47">
        <v>6</v>
      </c>
      <c r="E481" s="47">
        <v>178</v>
      </c>
      <c r="F481" s="47">
        <v>13</v>
      </c>
      <c r="G481" s="51" t="s">
        <v>1119</v>
      </c>
      <c r="H481" s="47">
        <v>1</v>
      </c>
    </row>
    <row r="482" spans="1:12" x14ac:dyDescent="0.2">
      <c r="B482" s="51">
        <v>2012</v>
      </c>
      <c r="C482" s="47">
        <v>396</v>
      </c>
      <c r="D482" s="51">
        <v>6</v>
      </c>
      <c r="E482" s="51">
        <v>233</v>
      </c>
      <c r="F482" s="51">
        <v>6</v>
      </c>
      <c r="G482" s="51" t="s">
        <v>923</v>
      </c>
      <c r="H482" s="51">
        <v>0</v>
      </c>
      <c r="I482" s="80">
        <f t="shared" ref="I482" si="298">C482/F482</f>
        <v>66</v>
      </c>
      <c r="J482" s="66">
        <f t="shared" ref="J482" si="299">E482/(C482/6)</f>
        <v>3.5303030303030303</v>
      </c>
      <c r="K482" s="66">
        <f t="shared" ref="K482" si="300">E482/F482</f>
        <v>38.833333333333336</v>
      </c>
    </row>
    <row r="483" spans="1:12" x14ac:dyDescent="0.2">
      <c r="B483" s="51">
        <v>2013</v>
      </c>
      <c r="C483" s="51">
        <v>324</v>
      </c>
      <c r="D483" s="56">
        <v>2</v>
      </c>
      <c r="E483" s="56">
        <v>211</v>
      </c>
      <c r="F483" s="56">
        <v>15</v>
      </c>
      <c r="G483" s="85" t="s">
        <v>851</v>
      </c>
      <c r="H483" s="56">
        <v>0</v>
      </c>
      <c r="I483" s="80">
        <f t="shared" ref="I483" si="301">C483/F483</f>
        <v>21.6</v>
      </c>
      <c r="J483" s="66">
        <f t="shared" ref="J483" si="302">E483/(C483/6)</f>
        <v>3.9074074074074074</v>
      </c>
      <c r="K483" s="66">
        <f t="shared" ref="K483" si="303">E483/F483</f>
        <v>14.066666666666666</v>
      </c>
    </row>
    <row r="484" spans="1:12" x14ac:dyDescent="0.2">
      <c r="B484" s="51">
        <v>2014</v>
      </c>
      <c r="C484" s="51">
        <v>378</v>
      </c>
      <c r="D484" s="51">
        <v>6</v>
      </c>
      <c r="E484" s="51">
        <v>227</v>
      </c>
      <c r="F484" s="51">
        <v>14</v>
      </c>
      <c r="G484" s="51" t="s">
        <v>869</v>
      </c>
      <c r="H484" s="51">
        <v>0</v>
      </c>
      <c r="I484" s="80">
        <f t="shared" ref="I484" si="304">C484/F484</f>
        <v>27</v>
      </c>
      <c r="J484" s="66">
        <f t="shared" ref="J484" si="305">E484/(C484/6)</f>
        <v>3.6031746031746033</v>
      </c>
      <c r="K484" s="66">
        <f t="shared" ref="K484" si="306">E484/F484</f>
        <v>16.214285714285715</v>
      </c>
      <c r="L484" s="51">
        <v>8</v>
      </c>
    </row>
    <row r="485" spans="1:12" x14ac:dyDescent="0.2">
      <c r="B485" s="51">
        <v>2015</v>
      </c>
      <c r="C485" s="47">
        <v>162</v>
      </c>
      <c r="D485" s="47">
        <v>4</v>
      </c>
      <c r="E485" s="47">
        <v>101</v>
      </c>
      <c r="F485" s="47">
        <v>5</v>
      </c>
      <c r="G485" s="88" t="s">
        <v>833</v>
      </c>
      <c r="H485" s="51">
        <v>0</v>
      </c>
      <c r="I485" s="80">
        <f t="shared" ref="I485:I490" si="307">C485/F485</f>
        <v>32.4</v>
      </c>
      <c r="J485" s="66">
        <f t="shared" ref="J485:J490" si="308">E485/(C485/6)</f>
        <v>3.7407407407407409</v>
      </c>
      <c r="K485" s="66">
        <f t="shared" ref="K485:K490" si="309">E485/F485</f>
        <v>20.2</v>
      </c>
      <c r="L485" s="51">
        <v>4</v>
      </c>
    </row>
    <row r="486" spans="1:12" x14ac:dyDescent="0.2">
      <c r="B486" s="51">
        <v>2016</v>
      </c>
      <c r="C486" s="47">
        <v>158</v>
      </c>
      <c r="D486" s="47">
        <v>2</v>
      </c>
      <c r="E486" s="47">
        <v>137</v>
      </c>
      <c r="F486" s="47">
        <v>4</v>
      </c>
      <c r="G486" s="51" t="s">
        <v>1006</v>
      </c>
      <c r="H486" s="51">
        <v>0</v>
      </c>
      <c r="I486" s="80">
        <f t="shared" ref="I486" si="310">C486/F486</f>
        <v>39.5</v>
      </c>
      <c r="J486" s="66">
        <f t="shared" ref="J486" si="311">E486/(C486/6)</f>
        <v>5.2025316455696204</v>
      </c>
      <c r="K486" s="66">
        <f t="shared" ref="K486" si="312">E486/F486</f>
        <v>34.25</v>
      </c>
    </row>
    <row r="487" spans="1:12" x14ac:dyDescent="0.2">
      <c r="B487" s="51">
        <v>2017</v>
      </c>
      <c r="C487" s="47">
        <v>270</v>
      </c>
      <c r="D487" s="60">
        <v>7</v>
      </c>
      <c r="E487" s="60">
        <v>166</v>
      </c>
      <c r="F487" s="60">
        <v>16</v>
      </c>
      <c r="G487" s="51" t="s">
        <v>1290</v>
      </c>
      <c r="H487" s="60">
        <v>1</v>
      </c>
      <c r="I487" s="80">
        <f t="shared" ref="I487" si="313">C487/F487</f>
        <v>16.875</v>
      </c>
      <c r="J487" s="66">
        <f t="shared" ref="J487" si="314">E487/(C487/6)</f>
        <v>3.6888888888888891</v>
      </c>
      <c r="K487" s="66">
        <f t="shared" ref="K487" si="315">E487/F487</f>
        <v>10.375</v>
      </c>
    </row>
    <row r="488" spans="1:12" x14ac:dyDescent="0.2">
      <c r="B488" s="47">
        <v>2018</v>
      </c>
      <c r="C488" s="47">
        <v>256</v>
      </c>
      <c r="D488" s="60">
        <v>5</v>
      </c>
      <c r="E488" s="60">
        <v>189</v>
      </c>
      <c r="F488" s="60">
        <v>22</v>
      </c>
      <c r="G488" s="51" t="s">
        <v>371</v>
      </c>
      <c r="H488" s="60">
        <v>2</v>
      </c>
      <c r="I488" s="70">
        <v>11.64</v>
      </c>
      <c r="J488" s="63">
        <v>4.43</v>
      </c>
      <c r="K488" s="63">
        <v>8.59</v>
      </c>
      <c r="L488" s="60"/>
    </row>
    <row r="489" spans="1:12" x14ac:dyDescent="0.2">
      <c r="B489" s="47">
        <v>2019</v>
      </c>
      <c r="C489" s="60">
        <v>18</v>
      </c>
      <c r="D489" s="60">
        <v>2</v>
      </c>
      <c r="E489" s="60">
        <v>1</v>
      </c>
      <c r="F489" s="60">
        <v>3</v>
      </c>
      <c r="G489" s="51" t="s">
        <v>1372</v>
      </c>
      <c r="H489" s="60">
        <v>0</v>
      </c>
      <c r="I489" s="70">
        <v>6</v>
      </c>
      <c r="J489" s="63">
        <v>0.33</v>
      </c>
      <c r="K489" s="63">
        <v>0.33</v>
      </c>
      <c r="L489" s="60"/>
    </row>
    <row r="490" spans="1:12" x14ac:dyDescent="0.2">
      <c r="B490" s="81" t="s">
        <v>8</v>
      </c>
      <c r="C490" s="81">
        <f>SUM(C475:C489)</f>
        <v>3912</v>
      </c>
      <c r="D490" s="81">
        <f t="shared" ref="D490:H490" si="316">SUM(D475:D489)</f>
        <v>73</v>
      </c>
      <c r="E490" s="81">
        <f t="shared" si="316"/>
        <v>2581</v>
      </c>
      <c r="F490" s="81">
        <f t="shared" si="316"/>
        <v>138</v>
      </c>
      <c r="G490" s="81" t="s">
        <v>371</v>
      </c>
      <c r="H490" s="81">
        <f t="shared" si="316"/>
        <v>4</v>
      </c>
      <c r="I490" s="82">
        <f t="shared" si="307"/>
        <v>28.347826086956523</v>
      </c>
      <c r="J490" s="67">
        <f t="shared" si="308"/>
        <v>3.9585889570552149</v>
      </c>
      <c r="K490" s="67">
        <f t="shared" si="309"/>
        <v>18.702898550724637</v>
      </c>
      <c r="L490" s="81">
        <f>SUM(L475:L486)</f>
        <v>57</v>
      </c>
    </row>
    <row r="492" spans="1:12" x14ac:dyDescent="0.2">
      <c r="A492" s="47" t="s">
        <v>539</v>
      </c>
      <c r="B492" s="51">
        <v>2009</v>
      </c>
      <c r="C492" s="51">
        <v>288</v>
      </c>
      <c r="D492" s="51">
        <v>16</v>
      </c>
      <c r="E492" s="51">
        <v>122</v>
      </c>
      <c r="F492" s="51">
        <v>7</v>
      </c>
      <c r="G492" s="51" t="s">
        <v>939</v>
      </c>
      <c r="H492" s="51">
        <v>0</v>
      </c>
      <c r="I492" s="80">
        <f t="shared" ref="I492:I493" si="317">C492/F492</f>
        <v>41.142857142857146</v>
      </c>
      <c r="J492" s="66">
        <f t="shared" ref="J492:J493" si="318">E492/(C492/6)</f>
        <v>2.5416666666666665</v>
      </c>
      <c r="K492" s="66">
        <f t="shared" ref="K492:K493" si="319">E492/F492</f>
        <v>17.428571428571427</v>
      </c>
      <c r="L492" s="51">
        <v>6</v>
      </c>
    </row>
    <row r="493" spans="1:12" x14ac:dyDescent="0.2">
      <c r="B493" s="51">
        <v>2010</v>
      </c>
      <c r="C493" s="51">
        <v>862</v>
      </c>
      <c r="D493" s="51">
        <v>34</v>
      </c>
      <c r="E493" s="51">
        <v>383</v>
      </c>
      <c r="F493" s="51">
        <v>28</v>
      </c>
      <c r="G493" s="83" t="s">
        <v>904</v>
      </c>
      <c r="H493" s="51">
        <v>0</v>
      </c>
      <c r="I493" s="80">
        <f t="shared" si="317"/>
        <v>30.785714285714285</v>
      </c>
      <c r="J493" s="66">
        <f t="shared" si="318"/>
        <v>2.6658932714617172</v>
      </c>
      <c r="K493" s="66">
        <f t="shared" si="319"/>
        <v>13.678571428571429</v>
      </c>
      <c r="L493" s="51">
        <v>15</v>
      </c>
    </row>
    <row r="494" spans="1:12" x14ac:dyDescent="0.2">
      <c r="B494" s="51">
        <v>2011</v>
      </c>
      <c r="C494" s="47">
        <v>698</v>
      </c>
      <c r="D494" s="47">
        <v>28</v>
      </c>
      <c r="E494" s="47">
        <v>377</v>
      </c>
      <c r="F494" s="47">
        <v>18</v>
      </c>
      <c r="G494" s="51" t="s">
        <v>939</v>
      </c>
      <c r="H494" s="47">
        <v>0</v>
      </c>
      <c r="I494" s="80">
        <f t="shared" ref="I494:I495" si="320">C494/F494</f>
        <v>38.777777777777779</v>
      </c>
      <c r="J494" s="66">
        <f t="shared" ref="J494:J495" si="321">E494/(C494/6)</f>
        <v>3.2406876790830945</v>
      </c>
      <c r="K494" s="66">
        <f t="shared" ref="K494:K495" si="322">E494/F494</f>
        <v>20.944444444444443</v>
      </c>
    </row>
    <row r="495" spans="1:12" x14ac:dyDescent="0.2">
      <c r="B495" s="51">
        <v>2012</v>
      </c>
      <c r="C495" s="47">
        <v>510</v>
      </c>
      <c r="D495" s="51">
        <v>22</v>
      </c>
      <c r="E495" s="51">
        <v>275</v>
      </c>
      <c r="F495" s="51">
        <v>6</v>
      </c>
      <c r="G495" s="51" t="s">
        <v>921</v>
      </c>
      <c r="H495" s="51">
        <v>0</v>
      </c>
      <c r="I495" s="80">
        <f t="shared" si="320"/>
        <v>85</v>
      </c>
      <c r="J495" s="66">
        <f t="shared" si="321"/>
        <v>3.2352941176470589</v>
      </c>
      <c r="K495" s="66">
        <f t="shared" si="322"/>
        <v>45.833333333333336</v>
      </c>
    </row>
    <row r="496" spans="1:12" x14ac:dyDescent="0.2">
      <c r="B496" s="51">
        <v>2013</v>
      </c>
      <c r="C496" s="51">
        <v>575</v>
      </c>
      <c r="D496" s="56">
        <v>14</v>
      </c>
      <c r="E496" s="56">
        <v>343</v>
      </c>
      <c r="F496" s="56">
        <v>23</v>
      </c>
      <c r="G496" s="84" t="s">
        <v>979</v>
      </c>
      <c r="H496" s="56">
        <v>0</v>
      </c>
      <c r="I496" s="80">
        <f t="shared" ref="I496" si="323">C496/F496</f>
        <v>25</v>
      </c>
      <c r="J496" s="66">
        <f t="shared" ref="J496" si="324">E496/(C496/6)</f>
        <v>3.5791304347826087</v>
      </c>
      <c r="K496" s="66">
        <f t="shared" ref="K496" si="325">E496/F496</f>
        <v>14.913043478260869</v>
      </c>
    </row>
    <row r="497" spans="1:12" x14ac:dyDescent="0.2">
      <c r="B497" s="51">
        <v>2014</v>
      </c>
      <c r="C497" s="51">
        <v>577</v>
      </c>
      <c r="D497" s="51">
        <v>15</v>
      </c>
      <c r="E497" s="51">
        <v>331</v>
      </c>
      <c r="F497" s="51">
        <v>17</v>
      </c>
      <c r="G497" s="51" t="s">
        <v>921</v>
      </c>
      <c r="H497" s="51">
        <v>0</v>
      </c>
      <c r="I497" s="80">
        <f t="shared" ref="I497" si="326">C497/F497</f>
        <v>33.941176470588232</v>
      </c>
      <c r="J497" s="66">
        <f t="shared" ref="J497" si="327">E497/(C497/6)</f>
        <v>3.4419410745233967</v>
      </c>
      <c r="K497" s="66">
        <f t="shared" ref="K497" si="328">E497/F497</f>
        <v>19.470588235294116</v>
      </c>
      <c r="L497" s="51">
        <v>16</v>
      </c>
    </row>
    <row r="498" spans="1:12" x14ac:dyDescent="0.2">
      <c r="B498" s="51">
        <v>2015</v>
      </c>
      <c r="C498" s="47">
        <v>670</v>
      </c>
      <c r="D498" s="47">
        <v>17</v>
      </c>
      <c r="E498" s="47">
        <v>316</v>
      </c>
      <c r="F498" s="47">
        <v>38</v>
      </c>
      <c r="G498" s="83" t="s">
        <v>1000</v>
      </c>
      <c r="H498" s="51">
        <v>3</v>
      </c>
      <c r="I498" s="80">
        <f t="shared" ref="I498:I507" si="329">C498/F498</f>
        <v>17.631578947368421</v>
      </c>
      <c r="J498" s="66">
        <f t="shared" ref="J498:J507" si="330">E498/(C498/6)</f>
        <v>2.8298507462686566</v>
      </c>
      <c r="K498" s="66">
        <f t="shared" ref="K498:K507" si="331">E498/F498</f>
        <v>8.3157894736842106</v>
      </c>
      <c r="L498" s="51">
        <v>16</v>
      </c>
    </row>
    <row r="499" spans="1:12" x14ac:dyDescent="0.2">
      <c r="B499" s="51">
        <v>2016</v>
      </c>
      <c r="C499" s="51">
        <v>591</v>
      </c>
      <c r="D499" s="51">
        <v>18</v>
      </c>
      <c r="E499" s="51">
        <v>322</v>
      </c>
      <c r="F499" s="51">
        <v>16</v>
      </c>
      <c r="G499" s="51" t="s">
        <v>916</v>
      </c>
      <c r="H499" s="51">
        <v>0</v>
      </c>
      <c r="I499" s="80">
        <f t="shared" ref="I499" si="332">C499/F499</f>
        <v>36.9375</v>
      </c>
      <c r="J499" s="66">
        <f t="shared" ref="J499" si="333">E499/(C499/6)</f>
        <v>3.2690355329949239</v>
      </c>
      <c r="K499" s="66">
        <f t="shared" ref="K499" si="334">E499/F499</f>
        <v>20.125</v>
      </c>
    </row>
    <row r="500" spans="1:12" x14ac:dyDescent="0.2">
      <c r="B500" s="51">
        <v>2017</v>
      </c>
      <c r="C500" s="47">
        <v>600</v>
      </c>
      <c r="D500" s="60">
        <v>18</v>
      </c>
      <c r="E500" s="60">
        <v>335</v>
      </c>
      <c r="F500" s="60">
        <v>15</v>
      </c>
      <c r="G500" s="51" t="s">
        <v>918</v>
      </c>
      <c r="H500" s="60">
        <v>0</v>
      </c>
      <c r="I500" s="80">
        <f t="shared" ref="I500" si="335">C500/F500</f>
        <v>40</v>
      </c>
      <c r="J500" s="66">
        <f t="shared" ref="J500" si="336">E500/(C500/6)</f>
        <v>3.35</v>
      </c>
      <c r="K500" s="66">
        <f t="shared" ref="K500" si="337">E500/F500</f>
        <v>22.333333333333332</v>
      </c>
    </row>
    <row r="501" spans="1:12" x14ac:dyDescent="0.2">
      <c r="B501" s="47">
        <v>2018</v>
      </c>
      <c r="C501" s="47">
        <v>312</v>
      </c>
      <c r="D501" s="60">
        <v>17</v>
      </c>
      <c r="E501" s="60">
        <v>135</v>
      </c>
      <c r="F501" s="60">
        <v>5</v>
      </c>
      <c r="G501" s="51" t="s">
        <v>1306</v>
      </c>
      <c r="H501" s="60">
        <v>0</v>
      </c>
      <c r="I501" s="70">
        <v>62.4</v>
      </c>
      <c r="J501" s="63">
        <v>2.6</v>
      </c>
      <c r="K501" s="63">
        <v>27</v>
      </c>
    </row>
    <row r="502" spans="1:12" x14ac:dyDescent="0.2">
      <c r="B502" s="47">
        <v>2019</v>
      </c>
      <c r="C502" s="60">
        <v>546</v>
      </c>
      <c r="D502" s="60">
        <v>32</v>
      </c>
      <c r="E502" s="60">
        <v>229</v>
      </c>
      <c r="F502" s="60">
        <v>27</v>
      </c>
      <c r="G502" s="51" t="s">
        <v>1367</v>
      </c>
      <c r="H502" s="60">
        <v>0</v>
      </c>
      <c r="I502" s="70">
        <v>20.22</v>
      </c>
      <c r="J502" s="63">
        <v>2.52</v>
      </c>
      <c r="K502" s="63">
        <v>8.48</v>
      </c>
      <c r="L502" s="47"/>
    </row>
    <row r="503" spans="1:12" x14ac:dyDescent="0.2">
      <c r="B503" s="72">
        <v>2020</v>
      </c>
      <c r="C503" s="51">
        <v>192</v>
      </c>
      <c r="D503" s="72">
        <v>7</v>
      </c>
      <c r="E503" s="72">
        <v>129</v>
      </c>
      <c r="F503" s="72">
        <v>3</v>
      </c>
      <c r="G503" s="51" t="s">
        <v>868</v>
      </c>
      <c r="H503" s="72">
        <v>0</v>
      </c>
      <c r="I503" s="94">
        <v>64</v>
      </c>
      <c r="J503" s="61">
        <v>4.03</v>
      </c>
      <c r="K503" s="61">
        <v>43</v>
      </c>
      <c r="L503" s="47"/>
    </row>
    <row r="504" spans="1:12" x14ac:dyDescent="0.2">
      <c r="B504" s="72">
        <v>2021</v>
      </c>
      <c r="C504" s="51">
        <v>624</v>
      </c>
      <c r="D504" s="51">
        <v>25</v>
      </c>
      <c r="E504" s="51">
        <v>330</v>
      </c>
      <c r="F504" s="51">
        <v>15</v>
      </c>
      <c r="G504" s="51" t="s">
        <v>918</v>
      </c>
      <c r="H504" s="51">
        <v>0</v>
      </c>
      <c r="I504" s="80">
        <f t="shared" ref="I504" si="338">C504/F504</f>
        <v>41.6</v>
      </c>
      <c r="J504" s="66">
        <f t="shared" ref="J504" si="339">E504/C504*6</f>
        <v>3.1730769230769234</v>
      </c>
      <c r="K504" s="66">
        <f t="shared" ref="K504" si="340">E504/F504</f>
        <v>22</v>
      </c>
      <c r="L504" s="47"/>
    </row>
    <row r="505" spans="1:12" x14ac:dyDescent="0.2">
      <c r="B505" s="51">
        <v>2022</v>
      </c>
      <c r="C505" s="72">
        <v>687</v>
      </c>
      <c r="D505" s="72">
        <v>28</v>
      </c>
      <c r="E505" s="72">
        <v>334</v>
      </c>
      <c r="F505" s="72">
        <v>25</v>
      </c>
      <c r="G505" s="51" t="s">
        <v>1420</v>
      </c>
      <c r="H505" s="72">
        <v>0</v>
      </c>
      <c r="I505" s="94">
        <f>C505/F505</f>
        <v>27.48</v>
      </c>
      <c r="J505" s="61">
        <f>(E505/C505)*6</f>
        <v>2.9170305676855897</v>
      </c>
      <c r="K505" s="61">
        <f>E505/F505</f>
        <v>13.36</v>
      </c>
      <c r="L505" s="47"/>
    </row>
    <row r="506" spans="1:12" x14ac:dyDescent="0.2">
      <c r="B506" s="51">
        <v>2023</v>
      </c>
      <c r="C506" s="72">
        <v>564</v>
      </c>
      <c r="D506" s="60">
        <v>14</v>
      </c>
      <c r="E506" s="60">
        <v>352</v>
      </c>
      <c r="F506" s="60">
        <v>22</v>
      </c>
      <c r="G506" s="51" t="s">
        <v>1460</v>
      </c>
      <c r="H506" s="72">
        <v>0</v>
      </c>
      <c r="I506" s="94">
        <v>25.636363636363637</v>
      </c>
      <c r="J506" s="61">
        <v>3.7446808510638299</v>
      </c>
      <c r="K506" s="61">
        <v>16</v>
      </c>
      <c r="L506" s="47"/>
    </row>
    <row r="507" spans="1:12" x14ac:dyDescent="0.2">
      <c r="B507" s="81" t="s">
        <v>8</v>
      </c>
      <c r="C507" s="81">
        <f>SUM(C492:C506)</f>
        <v>8296</v>
      </c>
      <c r="D507" s="81">
        <f>SUM(D492:D506)</f>
        <v>305</v>
      </c>
      <c r="E507" s="81">
        <f>SUM(E492:E506)</f>
        <v>4313</v>
      </c>
      <c r="F507" s="81">
        <f>SUM(F492:F506)</f>
        <v>265</v>
      </c>
      <c r="G507" s="90" t="s">
        <v>1000</v>
      </c>
      <c r="H507" s="81">
        <f>SUM(H492:H506)</f>
        <v>3</v>
      </c>
      <c r="I507" s="82">
        <f t="shared" si="329"/>
        <v>31.305660377358489</v>
      </c>
      <c r="J507" s="67">
        <f t="shared" si="330"/>
        <v>3.1193346190935389</v>
      </c>
      <c r="K507" s="67">
        <f t="shared" si="331"/>
        <v>16.275471698113208</v>
      </c>
      <c r="L507" s="81"/>
    </row>
    <row r="509" spans="1:12" x14ac:dyDescent="0.2">
      <c r="A509" s="47" t="s">
        <v>540</v>
      </c>
      <c r="B509" s="51">
        <v>2001</v>
      </c>
      <c r="C509" s="51">
        <v>12</v>
      </c>
      <c r="D509" s="51">
        <v>0</v>
      </c>
      <c r="E509" s="51">
        <v>11</v>
      </c>
      <c r="F509" s="51">
        <v>0</v>
      </c>
      <c r="G509" s="51" t="s">
        <v>919</v>
      </c>
      <c r="H509" s="51">
        <v>0</v>
      </c>
      <c r="I509" s="80" t="s">
        <v>6</v>
      </c>
      <c r="J509" s="66">
        <v>5.5</v>
      </c>
      <c r="K509" s="66" t="s">
        <v>6</v>
      </c>
      <c r="L509" s="51">
        <v>1</v>
      </c>
    </row>
    <row r="511" spans="1:12" x14ac:dyDescent="0.2">
      <c r="A511" s="47" t="s">
        <v>1011</v>
      </c>
      <c r="B511" s="51">
        <v>2014</v>
      </c>
      <c r="C511" s="51">
        <v>358</v>
      </c>
      <c r="D511" s="51">
        <v>2</v>
      </c>
      <c r="E511" s="51">
        <v>177</v>
      </c>
      <c r="F511" s="51">
        <v>5</v>
      </c>
      <c r="G511" s="51" t="s">
        <v>1012</v>
      </c>
      <c r="H511" s="51">
        <v>0</v>
      </c>
      <c r="I511" s="80">
        <f t="shared" ref="I511:I513" si="341">C511/F511</f>
        <v>71.599999999999994</v>
      </c>
      <c r="J511" s="66">
        <f t="shared" ref="J511:J513" si="342">E511/(C511/6)</f>
        <v>2.9664804469273744</v>
      </c>
      <c r="K511" s="66">
        <f t="shared" ref="K511:K513" si="343">E511/F511</f>
        <v>35.4</v>
      </c>
      <c r="L511" s="51">
        <v>7</v>
      </c>
    </row>
    <row r="512" spans="1:12" x14ac:dyDescent="0.2">
      <c r="B512" s="51">
        <v>2016</v>
      </c>
      <c r="C512" s="47">
        <v>18</v>
      </c>
      <c r="D512" s="47">
        <v>0</v>
      </c>
      <c r="E512" s="47">
        <v>13</v>
      </c>
      <c r="F512" s="47">
        <v>0</v>
      </c>
      <c r="G512" s="51" t="s">
        <v>1228</v>
      </c>
      <c r="H512" s="51">
        <v>0</v>
      </c>
      <c r="I512" s="80" t="e">
        <f t="shared" ref="I512" si="344">C512/F512</f>
        <v>#DIV/0!</v>
      </c>
      <c r="J512" s="66">
        <f t="shared" ref="J512" si="345">E512/(C512/6)</f>
        <v>4.333333333333333</v>
      </c>
      <c r="K512" s="66" t="e">
        <f t="shared" ref="K512" si="346">E512/F512</f>
        <v>#DIV/0!</v>
      </c>
    </row>
    <row r="513" spans="1:12" x14ac:dyDescent="0.2">
      <c r="B513" s="81" t="s">
        <v>8</v>
      </c>
      <c r="C513" s="81">
        <f t="shared" ref="C513:H513" si="347">SUM(C511:C512)</f>
        <v>376</v>
      </c>
      <c r="D513" s="81">
        <f t="shared" si="347"/>
        <v>2</v>
      </c>
      <c r="E513" s="81">
        <f t="shared" si="347"/>
        <v>190</v>
      </c>
      <c r="F513" s="81">
        <f t="shared" si="347"/>
        <v>5</v>
      </c>
      <c r="G513" s="81" t="s">
        <v>1012</v>
      </c>
      <c r="H513" s="81">
        <f t="shared" si="347"/>
        <v>0</v>
      </c>
      <c r="I513" s="82">
        <f t="shared" si="341"/>
        <v>75.2</v>
      </c>
      <c r="J513" s="67">
        <f t="shared" si="342"/>
        <v>3.0319148936170213</v>
      </c>
      <c r="K513" s="67">
        <f t="shared" si="343"/>
        <v>38</v>
      </c>
      <c r="L513" s="81">
        <f>SUM(L511:L512)</f>
        <v>7</v>
      </c>
    </row>
    <row r="515" spans="1:12" x14ac:dyDescent="0.2">
      <c r="A515" s="47" t="s">
        <v>542</v>
      </c>
      <c r="B515" s="51">
        <v>1993</v>
      </c>
      <c r="C515" s="51">
        <v>36</v>
      </c>
      <c r="D515" s="51">
        <v>0</v>
      </c>
      <c r="E515" s="51">
        <v>25</v>
      </c>
      <c r="F515" s="51">
        <v>1</v>
      </c>
      <c r="G515" s="51" t="s">
        <v>882</v>
      </c>
      <c r="H515" s="51">
        <v>0</v>
      </c>
      <c r="I515" s="80">
        <v>36</v>
      </c>
      <c r="J515" s="66">
        <v>4.17</v>
      </c>
      <c r="K515" s="66">
        <v>25</v>
      </c>
      <c r="L515" s="51">
        <v>1</v>
      </c>
    </row>
    <row r="517" spans="1:12" x14ac:dyDescent="0.2">
      <c r="A517" s="47" t="s">
        <v>543</v>
      </c>
      <c r="B517" s="51">
        <v>1998</v>
      </c>
      <c r="C517" s="51">
        <v>12</v>
      </c>
      <c r="D517" s="51">
        <v>0</v>
      </c>
      <c r="E517" s="51">
        <v>18</v>
      </c>
      <c r="F517" s="51">
        <v>0</v>
      </c>
      <c r="G517" s="51" t="s">
        <v>889</v>
      </c>
      <c r="H517" s="51">
        <v>0</v>
      </c>
      <c r="I517" s="80" t="s">
        <v>6</v>
      </c>
      <c r="J517" s="66">
        <v>9</v>
      </c>
      <c r="K517" s="66" t="s">
        <v>6</v>
      </c>
      <c r="L517" s="51">
        <v>1</v>
      </c>
    </row>
    <row r="519" spans="1:12" x14ac:dyDescent="0.2">
      <c r="A519" s="47" t="s">
        <v>1448</v>
      </c>
      <c r="B519" s="51">
        <v>2023</v>
      </c>
      <c r="C519" s="72">
        <v>84</v>
      </c>
      <c r="D519" s="60">
        <v>0</v>
      </c>
      <c r="E519" s="60">
        <v>75</v>
      </c>
      <c r="F519" s="60">
        <v>2</v>
      </c>
      <c r="G519" s="51" t="s">
        <v>951</v>
      </c>
      <c r="H519" s="72">
        <v>0</v>
      </c>
      <c r="I519" s="94">
        <v>42</v>
      </c>
      <c r="J519" s="61">
        <v>5.3571428571428577</v>
      </c>
      <c r="K519" s="61">
        <v>37.5</v>
      </c>
      <c r="L519" s="51">
        <v>1</v>
      </c>
    </row>
    <row r="521" spans="1:12" x14ac:dyDescent="0.2">
      <c r="A521" s="47" t="s">
        <v>91</v>
      </c>
      <c r="B521" s="51">
        <v>1997</v>
      </c>
      <c r="C521" s="51">
        <v>332</v>
      </c>
      <c r="D521" s="51">
        <v>8</v>
      </c>
      <c r="E521" s="51">
        <v>165</v>
      </c>
      <c r="F521" s="51">
        <v>10</v>
      </c>
      <c r="G521" s="51" t="s">
        <v>836</v>
      </c>
      <c r="H521" s="51">
        <v>0</v>
      </c>
      <c r="I521" s="80">
        <v>33.200000000000003</v>
      </c>
      <c r="J521" s="66">
        <v>2.98</v>
      </c>
      <c r="K521" s="66">
        <v>16.5</v>
      </c>
      <c r="L521" s="51">
        <v>11</v>
      </c>
    </row>
    <row r="522" spans="1:12" x14ac:dyDescent="0.2">
      <c r="B522" s="51">
        <v>1998</v>
      </c>
      <c r="C522" s="51">
        <v>18</v>
      </c>
      <c r="D522" s="51">
        <v>0</v>
      </c>
      <c r="E522" s="51">
        <v>18</v>
      </c>
      <c r="F522" s="51">
        <v>0</v>
      </c>
      <c r="G522" s="51" t="s">
        <v>889</v>
      </c>
      <c r="H522" s="51">
        <v>0</v>
      </c>
      <c r="I522" s="80" t="s">
        <v>6</v>
      </c>
      <c r="J522" s="66">
        <v>6</v>
      </c>
      <c r="K522" s="66" t="s">
        <v>6</v>
      </c>
      <c r="L522" s="51">
        <v>1</v>
      </c>
    </row>
    <row r="523" spans="1:12" x14ac:dyDescent="0.2">
      <c r="B523" s="81" t="s">
        <v>8</v>
      </c>
      <c r="C523" s="81">
        <v>350</v>
      </c>
      <c r="D523" s="81">
        <v>8</v>
      </c>
      <c r="E523" s="81">
        <v>183</v>
      </c>
      <c r="F523" s="81">
        <v>10</v>
      </c>
      <c r="G523" s="81" t="s">
        <v>836</v>
      </c>
      <c r="H523" s="81">
        <v>0</v>
      </c>
      <c r="I523" s="82">
        <v>35</v>
      </c>
      <c r="J523" s="67">
        <v>3.14</v>
      </c>
      <c r="K523" s="67">
        <v>18.3</v>
      </c>
      <c r="L523" s="81">
        <v>12</v>
      </c>
    </row>
    <row r="525" spans="1:12" x14ac:dyDescent="0.2">
      <c r="A525" s="47" t="s">
        <v>544</v>
      </c>
      <c r="B525" s="51">
        <v>1997</v>
      </c>
      <c r="C525" s="51">
        <v>90</v>
      </c>
      <c r="D525" s="51">
        <v>2</v>
      </c>
      <c r="E525" s="51">
        <v>49</v>
      </c>
      <c r="F525" s="51">
        <v>1</v>
      </c>
      <c r="G525" s="51" t="s">
        <v>940</v>
      </c>
      <c r="H525" s="51">
        <v>0</v>
      </c>
      <c r="I525" s="80">
        <v>90</v>
      </c>
      <c r="J525" s="66">
        <v>3.27</v>
      </c>
      <c r="K525" s="66">
        <v>49</v>
      </c>
      <c r="L525" s="51">
        <v>1</v>
      </c>
    </row>
    <row r="527" spans="1:12" x14ac:dyDescent="0.2">
      <c r="A527" s="47" t="s">
        <v>547</v>
      </c>
      <c r="B527" s="51">
        <v>1992</v>
      </c>
      <c r="C527" s="51">
        <v>102</v>
      </c>
      <c r="D527" s="51">
        <v>2</v>
      </c>
      <c r="E527" s="51">
        <v>86</v>
      </c>
      <c r="F527" s="51">
        <v>4</v>
      </c>
      <c r="G527" s="51" t="s">
        <v>941</v>
      </c>
      <c r="H527" s="51">
        <v>0</v>
      </c>
      <c r="I527" s="80">
        <v>25.5</v>
      </c>
      <c r="J527" s="66">
        <v>5.0599999999999996</v>
      </c>
      <c r="K527" s="66">
        <v>21.5</v>
      </c>
      <c r="L527" s="51">
        <v>3</v>
      </c>
    </row>
    <row r="529" spans="1:12" x14ac:dyDescent="0.2">
      <c r="A529" s="47" t="s">
        <v>552</v>
      </c>
      <c r="B529" s="51">
        <v>2008</v>
      </c>
      <c r="C529" s="51">
        <v>65</v>
      </c>
      <c r="D529" s="51">
        <v>1</v>
      </c>
      <c r="E529" s="51">
        <v>34</v>
      </c>
      <c r="F529" s="51">
        <v>3</v>
      </c>
      <c r="G529" s="51" t="s">
        <v>942</v>
      </c>
      <c r="H529" s="51">
        <v>0</v>
      </c>
      <c r="I529" s="80">
        <v>21.67</v>
      </c>
      <c r="J529" s="66">
        <v>3.14</v>
      </c>
      <c r="K529" s="66">
        <v>11.33</v>
      </c>
      <c r="L529" s="51">
        <v>3</v>
      </c>
    </row>
    <row r="530" spans="1:12" x14ac:dyDescent="0.2">
      <c r="B530" s="51">
        <v>2009</v>
      </c>
      <c r="C530" s="51">
        <v>24</v>
      </c>
      <c r="D530" s="51">
        <v>0</v>
      </c>
      <c r="E530" s="51">
        <v>18</v>
      </c>
      <c r="F530" s="51">
        <v>0</v>
      </c>
      <c r="G530" s="51" t="s">
        <v>889</v>
      </c>
      <c r="H530" s="51">
        <v>0</v>
      </c>
      <c r="I530" s="80" t="s">
        <v>6</v>
      </c>
      <c r="J530" s="66">
        <v>4.5</v>
      </c>
      <c r="K530" s="66" t="s">
        <v>6</v>
      </c>
      <c r="L530" s="51">
        <v>1</v>
      </c>
    </row>
    <row r="531" spans="1:12" x14ac:dyDescent="0.2">
      <c r="B531" s="81" t="s">
        <v>8</v>
      </c>
      <c r="C531" s="81">
        <v>89</v>
      </c>
      <c r="D531" s="81">
        <v>1</v>
      </c>
      <c r="E531" s="81">
        <v>52</v>
      </c>
      <c r="F531" s="81">
        <v>3</v>
      </c>
      <c r="G531" s="81" t="s">
        <v>942</v>
      </c>
      <c r="H531" s="81">
        <v>0</v>
      </c>
      <c r="I531" s="82">
        <v>29.67</v>
      </c>
      <c r="J531" s="67">
        <v>3.51</v>
      </c>
      <c r="K531" s="67">
        <v>17.329999999999998</v>
      </c>
      <c r="L531" s="81">
        <v>4</v>
      </c>
    </row>
    <row r="533" spans="1:12" x14ac:dyDescent="0.2">
      <c r="A533" s="47" t="s">
        <v>550</v>
      </c>
      <c r="B533" s="51">
        <v>2009</v>
      </c>
      <c r="C533" s="51">
        <v>6</v>
      </c>
      <c r="D533" s="51">
        <v>0</v>
      </c>
      <c r="E533" s="51">
        <v>17</v>
      </c>
      <c r="F533" s="51">
        <v>0</v>
      </c>
      <c r="G533" s="51" t="s">
        <v>933</v>
      </c>
      <c r="H533" s="51">
        <v>0</v>
      </c>
      <c r="I533" s="80" t="s">
        <v>6</v>
      </c>
      <c r="J533" s="66">
        <v>17</v>
      </c>
      <c r="K533" s="66" t="s">
        <v>6</v>
      </c>
      <c r="L533" s="51">
        <v>1</v>
      </c>
    </row>
    <row r="535" spans="1:12" x14ac:dyDescent="0.2">
      <c r="A535" s="47" t="s">
        <v>94</v>
      </c>
      <c r="B535" s="51">
        <v>2008</v>
      </c>
      <c r="C535" s="51">
        <v>72</v>
      </c>
      <c r="D535" s="51">
        <v>3</v>
      </c>
      <c r="E535" s="51">
        <v>35</v>
      </c>
      <c r="F535" s="51">
        <v>1</v>
      </c>
      <c r="G535" s="51" t="s">
        <v>912</v>
      </c>
      <c r="H535" s="51">
        <v>0</v>
      </c>
      <c r="I535" s="80">
        <v>72</v>
      </c>
      <c r="J535" s="66">
        <v>2.92</v>
      </c>
      <c r="K535" s="66">
        <v>35</v>
      </c>
      <c r="L535" s="51">
        <v>2</v>
      </c>
    </row>
    <row r="536" spans="1:12" x14ac:dyDescent="0.2">
      <c r="B536" s="51">
        <v>2009</v>
      </c>
      <c r="C536" s="51">
        <v>170</v>
      </c>
      <c r="D536" s="51">
        <v>2</v>
      </c>
      <c r="E536" s="51">
        <v>112</v>
      </c>
      <c r="F536" s="51">
        <v>6</v>
      </c>
      <c r="G536" s="51" t="s">
        <v>943</v>
      </c>
      <c r="H536" s="51">
        <v>0</v>
      </c>
      <c r="I536" s="80">
        <v>28.33</v>
      </c>
      <c r="J536" s="66">
        <v>3.95</v>
      </c>
      <c r="K536" s="66">
        <v>18.670000000000002</v>
      </c>
      <c r="L536" s="51">
        <v>6</v>
      </c>
    </row>
    <row r="537" spans="1:12" x14ac:dyDescent="0.2">
      <c r="B537" s="51">
        <v>2010</v>
      </c>
      <c r="C537" s="51">
        <v>12</v>
      </c>
      <c r="D537" s="51">
        <v>0</v>
      </c>
      <c r="E537" s="51">
        <v>23</v>
      </c>
      <c r="F537" s="51">
        <v>0</v>
      </c>
      <c r="G537" s="51" t="s">
        <v>344</v>
      </c>
      <c r="H537" s="51">
        <v>0</v>
      </c>
      <c r="I537" s="80" t="s">
        <v>6</v>
      </c>
      <c r="J537" s="66">
        <v>11.5</v>
      </c>
      <c r="K537" s="66" t="s">
        <v>6</v>
      </c>
      <c r="L537" s="51">
        <v>1</v>
      </c>
    </row>
    <row r="538" spans="1:12" x14ac:dyDescent="0.2">
      <c r="B538" s="81" t="s">
        <v>8</v>
      </c>
      <c r="C538" s="81">
        <v>254</v>
      </c>
      <c r="D538" s="81">
        <v>5</v>
      </c>
      <c r="E538" s="81">
        <v>170</v>
      </c>
      <c r="F538" s="81">
        <v>7</v>
      </c>
      <c r="G538" s="81" t="s">
        <v>943</v>
      </c>
      <c r="H538" s="81">
        <v>0</v>
      </c>
      <c r="I538" s="82">
        <v>36.29</v>
      </c>
      <c r="J538" s="67">
        <v>4.0199999999999996</v>
      </c>
      <c r="K538" s="67">
        <v>24.29</v>
      </c>
      <c r="L538" s="81">
        <v>9</v>
      </c>
    </row>
    <row r="540" spans="1:12" x14ac:dyDescent="0.2">
      <c r="A540" s="47" t="s">
        <v>96</v>
      </c>
      <c r="B540" s="51">
        <v>2005</v>
      </c>
      <c r="C540" s="51">
        <v>360</v>
      </c>
      <c r="D540" s="51">
        <v>8</v>
      </c>
      <c r="E540" s="51">
        <v>278</v>
      </c>
      <c r="F540" s="51">
        <v>8</v>
      </c>
      <c r="G540" s="51" t="s">
        <v>944</v>
      </c>
      <c r="H540" s="51">
        <v>0</v>
      </c>
      <c r="I540" s="80">
        <f t="shared" ref="I540:I541" si="348">C540/F540</f>
        <v>45</v>
      </c>
      <c r="J540" s="66">
        <f t="shared" ref="J540:J541" si="349">E540/(C540/6)</f>
        <v>4.6333333333333337</v>
      </c>
      <c r="K540" s="66">
        <f t="shared" ref="K540:K541" si="350">E540/F540</f>
        <v>34.75</v>
      </c>
      <c r="L540" s="51">
        <v>7</v>
      </c>
    </row>
    <row r="541" spans="1:12" x14ac:dyDescent="0.2">
      <c r="B541" s="51">
        <v>2006</v>
      </c>
      <c r="C541" s="51">
        <v>318</v>
      </c>
      <c r="D541" s="51">
        <v>14</v>
      </c>
      <c r="E541" s="51">
        <v>165</v>
      </c>
      <c r="F541" s="51">
        <v>6</v>
      </c>
      <c r="G541" s="51" t="s">
        <v>855</v>
      </c>
      <c r="H541" s="51">
        <v>0</v>
      </c>
      <c r="I541" s="80">
        <f t="shared" si="348"/>
        <v>53</v>
      </c>
      <c r="J541" s="66">
        <f t="shared" si="349"/>
        <v>3.1132075471698113</v>
      </c>
      <c r="K541" s="66">
        <f t="shared" si="350"/>
        <v>27.5</v>
      </c>
      <c r="L541" s="51">
        <v>5</v>
      </c>
    </row>
    <row r="542" spans="1:12" x14ac:dyDescent="0.2">
      <c r="B542" s="51">
        <v>2014</v>
      </c>
      <c r="C542" s="51">
        <v>195</v>
      </c>
      <c r="D542" s="51">
        <v>4</v>
      </c>
      <c r="E542" s="51">
        <v>126</v>
      </c>
      <c r="F542" s="51">
        <v>9</v>
      </c>
      <c r="G542" s="51" t="s">
        <v>1009</v>
      </c>
      <c r="H542" s="51">
        <v>0</v>
      </c>
      <c r="I542" s="80">
        <f t="shared" ref="I542" si="351">C542/F542</f>
        <v>21.666666666666668</v>
      </c>
      <c r="J542" s="66">
        <f t="shared" ref="J542" si="352">E542/(C542/6)</f>
        <v>3.8769230769230769</v>
      </c>
      <c r="K542" s="66">
        <f t="shared" ref="K542" si="353">E542/F542</f>
        <v>14</v>
      </c>
      <c r="L542" s="51">
        <v>6</v>
      </c>
    </row>
    <row r="543" spans="1:12" x14ac:dyDescent="0.2">
      <c r="B543" s="51">
        <v>2015</v>
      </c>
      <c r="C543" s="47">
        <v>564</v>
      </c>
      <c r="D543" s="47">
        <v>26</v>
      </c>
      <c r="E543" s="47">
        <v>283</v>
      </c>
      <c r="F543" s="47">
        <v>17</v>
      </c>
      <c r="G543" s="51" t="s">
        <v>955</v>
      </c>
      <c r="H543" s="51">
        <v>0</v>
      </c>
      <c r="I543" s="80">
        <f t="shared" ref="I543:I551" si="354">C543/F543</f>
        <v>33.176470588235297</v>
      </c>
      <c r="J543" s="66">
        <f t="shared" ref="J543:J551" si="355">E543/(C543/6)</f>
        <v>3.0106382978723403</v>
      </c>
      <c r="K543" s="66">
        <f t="shared" ref="K543:K551" si="356">E543/F543</f>
        <v>16.647058823529413</v>
      </c>
      <c r="L543" s="51">
        <v>12</v>
      </c>
    </row>
    <row r="544" spans="1:12" x14ac:dyDescent="0.2">
      <c r="B544" s="51">
        <v>2016</v>
      </c>
      <c r="C544" s="47">
        <v>258</v>
      </c>
      <c r="D544" s="47">
        <v>11</v>
      </c>
      <c r="E544" s="47">
        <v>108</v>
      </c>
      <c r="F544" s="47">
        <v>8</v>
      </c>
      <c r="G544" s="51" t="s">
        <v>1118</v>
      </c>
      <c r="H544" s="51">
        <v>0</v>
      </c>
      <c r="I544" s="80">
        <f t="shared" ref="I544" si="357">C544/F544</f>
        <v>32.25</v>
      </c>
      <c r="J544" s="66">
        <f t="shared" ref="J544" si="358">E544/(C544/6)</f>
        <v>2.5116279069767442</v>
      </c>
      <c r="K544" s="66">
        <f t="shared" ref="K544" si="359">E544/F544</f>
        <v>13.5</v>
      </c>
    </row>
    <row r="545" spans="1:12" x14ac:dyDescent="0.2">
      <c r="B545" s="51">
        <v>2017</v>
      </c>
      <c r="C545" s="47">
        <v>210</v>
      </c>
      <c r="D545" s="60">
        <v>10</v>
      </c>
      <c r="E545" s="60">
        <v>126</v>
      </c>
      <c r="F545" s="60">
        <v>2</v>
      </c>
      <c r="G545" s="51" t="s">
        <v>952</v>
      </c>
      <c r="H545" s="60">
        <v>0</v>
      </c>
      <c r="I545" s="80">
        <f t="shared" ref="I545" si="360">C545/F545</f>
        <v>105</v>
      </c>
      <c r="J545" s="66">
        <f t="shared" ref="J545" si="361">E545/(C545/6)</f>
        <v>3.6</v>
      </c>
      <c r="K545" s="66">
        <f t="shared" ref="K545" si="362">E545/F545</f>
        <v>63</v>
      </c>
    </row>
    <row r="546" spans="1:12" x14ac:dyDescent="0.2">
      <c r="B546" s="47">
        <v>2018</v>
      </c>
      <c r="C546" s="47">
        <v>48</v>
      </c>
      <c r="D546" s="60">
        <v>1</v>
      </c>
      <c r="E546" s="60">
        <v>23</v>
      </c>
      <c r="F546" s="60">
        <v>0</v>
      </c>
      <c r="G546" s="51" t="s">
        <v>823</v>
      </c>
      <c r="H546" s="60">
        <v>0</v>
      </c>
      <c r="I546" s="87"/>
      <c r="J546" s="63">
        <v>2.88</v>
      </c>
      <c r="K546" s="60" t="s">
        <v>6</v>
      </c>
    </row>
    <row r="547" spans="1:12" x14ac:dyDescent="0.2">
      <c r="B547" s="47">
        <v>2019</v>
      </c>
      <c r="C547" s="60">
        <v>96</v>
      </c>
      <c r="D547" s="60">
        <v>4</v>
      </c>
      <c r="E547" s="60">
        <v>50</v>
      </c>
      <c r="F547" s="60">
        <v>2</v>
      </c>
      <c r="G547" s="51" t="s">
        <v>846</v>
      </c>
      <c r="H547" s="60">
        <v>0</v>
      </c>
      <c r="I547" s="70">
        <v>48</v>
      </c>
      <c r="J547" s="63">
        <v>3.13</v>
      </c>
      <c r="K547" s="63">
        <v>25</v>
      </c>
    </row>
    <row r="548" spans="1:12" x14ac:dyDescent="0.2">
      <c r="B548" s="72">
        <v>2021</v>
      </c>
      <c r="C548" s="72">
        <v>13</v>
      </c>
      <c r="D548" s="51">
        <v>0</v>
      </c>
      <c r="E548" s="51">
        <v>15</v>
      </c>
      <c r="F548" s="51">
        <v>0</v>
      </c>
      <c r="G548" s="51" t="s">
        <v>936</v>
      </c>
      <c r="H548" s="51">
        <v>0</v>
      </c>
      <c r="I548" s="80" t="e">
        <f t="shared" ref="I548:I549" si="363">C548/F548</f>
        <v>#DIV/0!</v>
      </c>
      <c r="J548" s="66">
        <f t="shared" ref="J548" si="364">E548/C548*6</f>
        <v>6.9230769230769225</v>
      </c>
      <c r="K548" s="66" t="e">
        <f t="shared" ref="K548:K549" si="365">E548/F548</f>
        <v>#DIV/0!</v>
      </c>
    </row>
    <row r="549" spans="1:12" x14ac:dyDescent="0.2">
      <c r="B549" s="51">
        <v>2022</v>
      </c>
      <c r="C549" s="72">
        <v>222</v>
      </c>
      <c r="D549" s="72">
        <v>2</v>
      </c>
      <c r="E549" s="72">
        <v>177</v>
      </c>
      <c r="F549" s="72">
        <v>7</v>
      </c>
      <c r="G549" s="51" t="s">
        <v>976</v>
      </c>
      <c r="H549" s="72">
        <v>0</v>
      </c>
      <c r="I549" s="94">
        <f t="shared" si="363"/>
        <v>31.714285714285715</v>
      </c>
      <c r="J549" s="61">
        <f t="shared" ref="J549" si="366">(E549/C549)*6</f>
        <v>4.7837837837837833</v>
      </c>
      <c r="K549" s="61">
        <f t="shared" si="365"/>
        <v>25.285714285714285</v>
      </c>
    </row>
    <row r="550" spans="1:12" x14ac:dyDescent="0.2">
      <c r="B550" s="51">
        <v>2023</v>
      </c>
      <c r="C550" s="72">
        <v>69</v>
      </c>
      <c r="D550" s="60">
        <v>3</v>
      </c>
      <c r="E550" s="60">
        <v>36</v>
      </c>
      <c r="F550" s="60">
        <v>2</v>
      </c>
      <c r="G550" s="51" t="s">
        <v>847</v>
      </c>
      <c r="H550" s="72">
        <v>0</v>
      </c>
      <c r="I550" s="94">
        <v>34.5</v>
      </c>
      <c r="J550" s="61">
        <v>3.1304347826086953</v>
      </c>
      <c r="K550" s="61">
        <v>18</v>
      </c>
    </row>
    <row r="551" spans="1:12" x14ac:dyDescent="0.2">
      <c r="B551" s="81" t="s">
        <v>8</v>
      </c>
      <c r="C551" s="81">
        <f>SUM(C540:C550)</f>
        <v>2353</v>
      </c>
      <c r="D551" s="81">
        <f>SUM(D540:D550)</f>
        <v>83</v>
      </c>
      <c r="E551" s="81">
        <f>SUM(E540:E550)</f>
        <v>1387</v>
      </c>
      <c r="F551" s="81">
        <f>SUM(F540:F550)</f>
        <v>61</v>
      </c>
      <c r="G551" s="81" t="s">
        <v>1118</v>
      </c>
      <c r="H551" s="81">
        <f>SUM(H540:H550)</f>
        <v>0</v>
      </c>
      <c r="I551" s="82">
        <f t="shared" si="354"/>
        <v>38.57377049180328</v>
      </c>
      <c r="J551" s="67">
        <f t="shared" si="355"/>
        <v>3.536761580960476</v>
      </c>
      <c r="K551" s="67">
        <f t="shared" si="356"/>
        <v>22.737704918032787</v>
      </c>
      <c r="L551" s="81">
        <f>SUM(L540:L544)</f>
        <v>30</v>
      </c>
    </row>
    <row r="553" spans="1:12" x14ac:dyDescent="0.2">
      <c r="A553" s="47" t="s">
        <v>554</v>
      </c>
      <c r="B553" s="51">
        <v>1994</v>
      </c>
      <c r="C553" s="51">
        <v>651</v>
      </c>
      <c r="D553" s="51">
        <v>30</v>
      </c>
      <c r="E553" s="51">
        <v>266</v>
      </c>
      <c r="F553" s="51">
        <v>16</v>
      </c>
      <c r="G553" s="51" t="s">
        <v>783</v>
      </c>
      <c r="H553" s="51">
        <v>1</v>
      </c>
      <c r="I553" s="80">
        <v>40.69</v>
      </c>
      <c r="J553" s="66">
        <v>2.4500000000000002</v>
      </c>
      <c r="K553" s="66">
        <v>16.63</v>
      </c>
      <c r="L553" s="51">
        <v>12</v>
      </c>
    </row>
    <row r="554" spans="1:12" x14ac:dyDescent="0.2">
      <c r="B554" s="51">
        <v>1995</v>
      </c>
      <c r="C554" s="51">
        <v>720</v>
      </c>
      <c r="D554" s="51">
        <v>18</v>
      </c>
      <c r="E554" s="51">
        <v>343</v>
      </c>
      <c r="F554" s="51">
        <v>22</v>
      </c>
      <c r="G554" s="51" t="s">
        <v>851</v>
      </c>
      <c r="H554" s="51">
        <v>0</v>
      </c>
      <c r="I554" s="80">
        <v>32.729999999999997</v>
      </c>
      <c r="J554" s="66">
        <v>2.86</v>
      </c>
      <c r="K554" s="66">
        <v>15.59</v>
      </c>
      <c r="L554" s="51">
        <v>11</v>
      </c>
    </row>
    <row r="555" spans="1:12" x14ac:dyDescent="0.2">
      <c r="B555" s="51">
        <v>1996</v>
      </c>
      <c r="C555" s="51">
        <v>342</v>
      </c>
      <c r="D555" s="51">
        <v>11</v>
      </c>
      <c r="E555" s="51">
        <v>182</v>
      </c>
      <c r="F555" s="51">
        <v>8</v>
      </c>
      <c r="G555" s="51" t="s">
        <v>942</v>
      </c>
      <c r="H555" s="51">
        <v>0</v>
      </c>
      <c r="I555" s="80">
        <v>42.75</v>
      </c>
      <c r="J555" s="66">
        <v>3.19</v>
      </c>
      <c r="K555" s="66">
        <v>22.75</v>
      </c>
      <c r="L555" s="51">
        <v>8</v>
      </c>
    </row>
    <row r="556" spans="1:12" x14ac:dyDescent="0.2">
      <c r="B556" s="81" t="s">
        <v>8</v>
      </c>
      <c r="C556" s="81">
        <v>1713</v>
      </c>
      <c r="D556" s="81">
        <v>59</v>
      </c>
      <c r="E556" s="81">
        <v>791</v>
      </c>
      <c r="F556" s="81">
        <v>46</v>
      </c>
      <c r="G556" s="81" t="s">
        <v>783</v>
      </c>
      <c r="H556" s="81">
        <v>1</v>
      </c>
      <c r="I556" s="82">
        <v>37.24</v>
      </c>
      <c r="J556" s="67">
        <v>2.77</v>
      </c>
      <c r="K556" s="67">
        <v>17.2</v>
      </c>
      <c r="L556" s="81">
        <v>31</v>
      </c>
    </row>
    <row r="558" spans="1:12" x14ac:dyDescent="0.2">
      <c r="A558" s="47" t="s">
        <v>98</v>
      </c>
      <c r="B558" s="51">
        <v>1992</v>
      </c>
      <c r="C558" s="51">
        <v>108</v>
      </c>
      <c r="D558" s="51">
        <v>1</v>
      </c>
      <c r="E558" s="51">
        <v>75</v>
      </c>
      <c r="F558" s="51">
        <v>1</v>
      </c>
      <c r="G558" s="51" t="s">
        <v>940</v>
      </c>
      <c r="H558" s="51">
        <v>0</v>
      </c>
      <c r="I558" s="80">
        <v>108</v>
      </c>
      <c r="J558" s="66">
        <v>4.17</v>
      </c>
      <c r="K558" s="66">
        <v>75</v>
      </c>
      <c r="L558" s="51">
        <v>2</v>
      </c>
    </row>
    <row r="559" spans="1:12" x14ac:dyDescent="0.2">
      <c r="B559" s="51">
        <v>1993</v>
      </c>
      <c r="C559" s="51">
        <v>66</v>
      </c>
      <c r="D559" s="51">
        <v>0</v>
      </c>
      <c r="E559" s="51">
        <v>62</v>
      </c>
      <c r="F559" s="51">
        <v>2</v>
      </c>
      <c r="G559" s="51" t="s">
        <v>833</v>
      </c>
      <c r="H559" s="51">
        <v>0</v>
      </c>
      <c r="I559" s="80">
        <v>33</v>
      </c>
      <c r="J559" s="66">
        <v>5.64</v>
      </c>
      <c r="K559" s="66">
        <v>31</v>
      </c>
      <c r="L559" s="51">
        <v>2</v>
      </c>
    </row>
    <row r="560" spans="1:12" x14ac:dyDescent="0.2">
      <c r="B560" s="51">
        <v>1994</v>
      </c>
      <c r="C560" s="51">
        <v>42</v>
      </c>
      <c r="D560" s="51">
        <v>0</v>
      </c>
      <c r="E560" s="51">
        <v>38</v>
      </c>
      <c r="F560" s="51">
        <v>0</v>
      </c>
      <c r="G560" s="51" t="s">
        <v>945</v>
      </c>
      <c r="H560" s="51">
        <v>0</v>
      </c>
      <c r="I560" s="80" t="s">
        <v>6</v>
      </c>
      <c r="J560" s="66">
        <v>5.43</v>
      </c>
      <c r="K560" s="66" t="s">
        <v>6</v>
      </c>
      <c r="L560" s="51">
        <v>1</v>
      </c>
    </row>
    <row r="561" spans="1:12" x14ac:dyDescent="0.2">
      <c r="B561" s="51">
        <v>1996</v>
      </c>
      <c r="C561" s="51">
        <v>773</v>
      </c>
      <c r="D561" s="51">
        <v>35</v>
      </c>
      <c r="E561" s="51">
        <v>349</v>
      </c>
      <c r="F561" s="51">
        <v>27</v>
      </c>
      <c r="G561" s="51" t="s">
        <v>776</v>
      </c>
      <c r="H561" s="51">
        <v>2</v>
      </c>
      <c r="I561" s="80">
        <v>28.63</v>
      </c>
      <c r="J561" s="66">
        <v>2.71</v>
      </c>
      <c r="K561" s="66">
        <v>12.93</v>
      </c>
      <c r="L561" s="51">
        <v>9</v>
      </c>
    </row>
    <row r="562" spans="1:12" x14ac:dyDescent="0.2">
      <c r="B562" s="51">
        <v>1997</v>
      </c>
      <c r="C562" s="51">
        <v>294</v>
      </c>
      <c r="D562" s="51">
        <v>20</v>
      </c>
      <c r="E562" s="51">
        <v>102</v>
      </c>
      <c r="F562" s="51">
        <v>11</v>
      </c>
      <c r="G562" s="51" t="s">
        <v>778</v>
      </c>
      <c r="H562" s="51">
        <v>1</v>
      </c>
      <c r="I562" s="80">
        <v>26.73</v>
      </c>
      <c r="J562" s="66">
        <v>2.08</v>
      </c>
      <c r="K562" s="66">
        <v>9.27</v>
      </c>
      <c r="L562" s="51">
        <v>3</v>
      </c>
    </row>
    <row r="563" spans="1:12" x14ac:dyDescent="0.2">
      <c r="B563" s="51">
        <v>1998</v>
      </c>
      <c r="C563" s="51">
        <v>228</v>
      </c>
      <c r="D563" s="51">
        <v>13</v>
      </c>
      <c r="E563" s="51">
        <v>92</v>
      </c>
      <c r="F563" s="51">
        <v>10</v>
      </c>
      <c r="G563" s="51" t="s">
        <v>795</v>
      </c>
      <c r="H563" s="51">
        <v>1</v>
      </c>
      <c r="I563" s="80">
        <v>22.8</v>
      </c>
      <c r="J563" s="66">
        <v>2.42</v>
      </c>
      <c r="K563" s="66">
        <v>9.1999999999999993</v>
      </c>
      <c r="L563" s="51">
        <v>3</v>
      </c>
    </row>
    <row r="564" spans="1:12" x14ac:dyDescent="0.2">
      <c r="B564" s="81" t="s">
        <v>8</v>
      </c>
      <c r="C564" s="81">
        <v>1511</v>
      </c>
      <c r="D564" s="81">
        <v>69</v>
      </c>
      <c r="E564" s="81">
        <v>718</v>
      </c>
      <c r="F564" s="81">
        <v>51</v>
      </c>
      <c r="G564" s="81" t="s">
        <v>776</v>
      </c>
      <c r="H564" s="81">
        <v>4</v>
      </c>
      <c r="I564" s="82">
        <v>29.63</v>
      </c>
      <c r="J564" s="67">
        <v>2.85</v>
      </c>
      <c r="K564" s="67">
        <v>14.08</v>
      </c>
      <c r="L564" s="81">
        <v>20</v>
      </c>
    </row>
    <row r="566" spans="1:12" x14ac:dyDescent="0.2">
      <c r="A566" s="47" t="s">
        <v>75</v>
      </c>
      <c r="B566" s="51">
        <v>2002</v>
      </c>
      <c r="C566" s="51">
        <v>319</v>
      </c>
      <c r="D566" s="51">
        <v>3</v>
      </c>
      <c r="E566" s="51">
        <v>314</v>
      </c>
      <c r="F566" s="51">
        <v>7</v>
      </c>
      <c r="G566" s="51" t="s">
        <v>817</v>
      </c>
      <c r="H566" s="51">
        <v>0</v>
      </c>
      <c r="I566" s="80">
        <v>45.57</v>
      </c>
      <c r="J566" s="66">
        <v>5.91</v>
      </c>
      <c r="K566" s="66">
        <v>44.86</v>
      </c>
      <c r="L566" s="51">
        <v>7</v>
      </c>
    </row>
    <row r="567" spans="1:12" x14ac:dyDescent="0.2">
      <c r="B567" s="51">
        <v>2003</v>
      </c>
      <c r="C567" s="51">
        <v>24</v>
      </c>
      <c r="D567" s="51">
        <v>0</v>
      </c>
      <c r="E567" s="51">
        <v>5</v>
      </c>
      <c r="F567" s="51">
        <v>3</v>
      </c>
      <c r="G567" s="51" t="s">
        <v>946</v>
      </c>
      <c r="H567" s="51">
        <v>0</v>
      </c>
      <c r="I567" s="80">
        <v>8</v>
      </c>
      <c r="J567" s="66">
        <v>1.25</v>
      </c>
      <c r="K567" s="66">
        <v>1.67</v>
      </c>
      <c r="L567" s="51">
        <v>1</v>
      </c>
    </row>
    <row r="568" spans="1:12" x14ac:dyDescent="0.2">
      <c r="B568" s="81" t="s">
        <v>8</v>
      </c>
      <c r="C568" s="81">
        <v>343</v>
      </c>
      <c r="D568" s="81">
        <v>3</v>
      </c>
      <c r="E568" s="81">
        <v>319</v>
      </c>
      <c r="F568" s="81">
        <v>10</v>
      </c>
      <c r="G568" s="81" t="s">
        <v>946</v>
      </c>
      <c r="H568" s="81">
        <v>0</v>
      </c>
      <c r="I568" s="82">
        <v>34.299999999999997</v>
      </c>
      <c r="J568" s="67">
        <v>5.58</v>
      </c>
      <c r="K568" s="67">
        <v>31.9</v>
      </c>
      <c r="L568" s="81">
        <v>8</v>
      </c>
    </row>
    <row r="570" spans="1:12" x14ac:dyDescent="0.2">
      <c r="A570" s="47" t="s">
        <v>1453</v>
      </c>
      <c r="B570" s="51">
        <v>2023</v>
      </c>
      <c r="C570" s="72">
        <v>2</v>
      </c>
      <c r="D570" s="60">
        <v>0</v>
      </c>
      <c r="E570" s="60">
        <v>4</v>
      </c>
      <c r="F570" s="60">
        <v>0</v>
      </c>
      <c r="G570" s="51" t="s">
        <v>346</v>
      </c>
      <c r="H570" s="72">
        <v>0</v>
      </c>
      <c r="I570" s="94" t="e">
        <v>#DIV/0!</v>
      </c>
      <c r="J570" s="61">
        <v>12</v>
      </c>
      <c r="K570" s="61" t="e">
        <v>#DIV/0!</v>
      </c>
    </row>
    <row r="572" spans="1:12" x14ac:dyDescent="0.2">
      <c r="A572" s="47" t="s">
        <v>100</v>
      </c>
      <c r="B572" s="51">
        <v>2000</v>
      </c>
      <c r="C572" s="51">
        <v>24</v>
      </c>
      <c r="D572" s="51">
        <v>0</v>
      </c>
      <c r="E572" s="51">
        <v>26</v>
      </c>
      <c r="F572" s="51">
        <v>0</v>
      </c>
      <c r="G572" s="51" t="s">
        <v>947</v>
      </c>
      <c r="H572" s="51">
        <v>0</v>
      </c>
      <c r="I572" s="80" t="s">
        <v>6</v>
      </c>
      <c r="J572" s="66">
        <v>6.5</v>
      </c>
      <c r="K572" s="66" t="s">
        <v>6</v>
      </c>
      <c r="L572" s="51">
        <v>1</v>
      </c>
    </row>
    <row r="574" spans="1:12" x14ac:dyDescent="0.2">
      <c r="A574" s="47" t="s">
        <v>102</v>
      </c>
      <c r="B574" s="51">
        <v>1992</v>
      </c>
      <c r="C574" s="51">
        <v>150</v>
      </c>
      <c r="D574" s="51">
        <v>3</v>
      </c>
      <c r="E574" s="51">
        <v>113</v>
      </c>
      <c r="F574" s="51">
        <v>2</v>
      </c>
      <c r="G574" s="51" t="s">
        <v>817</v>
      </c>
      <c r="H574" s="51">
        <v>0</v>
      </c>
      <c r="I574" s="80">
        <v>75</v>
      </c>
      <c r="J574" s="66">
        <v>4.5199999999999996</v>
      </c>
      <c r="K574" s="66">
        <v>56.5</v>
      </c>
      <c r="L574" s="51">
        <v>4</v>
      </c>
    </row>
    <row r="575" spans="1:12" x14ac:dyDescent="0.2">
      <c r="B575" s="51">
        <v>1994</v>
      </c>
      <c r="C575" s="51">
        <v>221</v>
      </c>
      <c r="D575" s="51">
        <v>4</v>
      </c>
      <c r="E575" s="51">
        <v>114</v>
      </c>
      <c r="F575" s="51">
        <v>9</v>
      </c>
      <c r="G575" s="51" t="s">
        <v>777</v>
      </c>
      <c r="H575" s="51">
        <v>1</v>
      </c>
      <c r="I575" s="80">
        <v>24.56</v>
      </c>
      <c r="J575" s="66">
        <v>3.1</v>
      </c>
      <c r="K575" s="66">
        <v>12.67</v>
      </c>
      <c r="L575" s="51">
        <v>4</v>
      </c>
    </row>
    <row r="576" spans="1:12" x14ac:dyDescent="0.2">
      <c r="B576" s="81" t="s">
        <v>8</v>
      </c>
      <c r="C576" s="81">
        <v>371</v>
      </c>
      <c r="D576" s="81">
        <v>7</v>
      </c>
      <c r="E576" s="81">
        <v>227</v>
      </c>
      <c r="F576" s="81">
        <v>11</v>
      </c>
      <c r="G576" s="81" t="s">
        <v>777</v>
      </c>
      <c r="H576" s="81">
        <v>1</v>
      </c>
      <c r="I576" s="82">
        <v>33.729999999999997</v>
      </c>
      <c r="J576" s="67">
        <v>3.67</v>
      </c>
      <c r="K576" s="67">
        <v>20.64</v>
      </c>
      <c r="L576" s="81">
        <v>8</v>
      </c>
    </row>
    <row r="578" spans="1:12" x14ac:dyDescent="0.2">
      <c r="A578" s="47" t="s">
        <v>809</v>
      </c>
      <c r="B578" s="51">
        <v>2003</v>
      </c>
      <c r="C578" s="51">
        <v>66</v>
      </c>
      <c r="D578" s="51">
        <v>2</v>
      </c>
      <c r="E578" s="51">
        <v>55</v>
      </c>
      <c r="F578" s="51">
        <v>2</v>
      </c>
      <c r="G578" s="51" t="s">
        <v>948</v>
      </c>
      <c r="H578" s="51">
        <v>0</v>
      </c>
      <c r="I578" s="80">
        <v>33</v>
      </c>
      <c r="J578" s="66">
        <v>5</v>
      </c>
      <c r="K578" s="66">
        <v>27.5</v>
      </c>
      <c r="L578" s="51">
        <v>1</v>
      </c>
    </row>
    <row r="580" spans="1:12" x14ac:dyDescent="0.2">
      <c r="A580" s="47" t="s">
        <v>561</v>
      </c>
      <c r="B580" s="51">
        <v>2005</v>
      </c>
      <c r="C580" s="51">
        <v>60</v>
      </c>
      <c r="D580" s="51">
        <v>0</v>
      </c>
      <c r="E580" s="51">
        <v>93</v>
      </c>
      <c r="F580" s="51">
        <v>2</v>
      </c>
      <c r="G580" s="51" t="s">
        <v>948</v>
      </c>
      <c r="H580" s="51">
        <v>0</v>
      </c>
      <c r="I580" s="80">
        <v>30</v>
      </c>
      <c r="J580" s="66">
        <v>9.3000000000000007</v>
      </c>
      <c r="K580" s="66">
        <v>46.5</v>
      </c>
      <c r="L580" s="51">
        <v>3</v>
      </c>
    </row>
    <row r="582" spans="1:12" x14ac:dyDescent="0.2">
      <c r="A582" s="47" t="s">
        <v>990</v>
      </c>
      <c r="B582" s="51">
        <v>2014</v>
      </c>
      <c r="C582" s="51">
        <v>12</v>
      </c>
      <c r="D582" s="51">
        <v>0</v>
      </c>
      <c r="E582" s="51">
        <v>58</v>
      </c>
      <c r="F582" s="51">
        <v>0</v>
      </c>
      <c r="G582" s="51" t="s">
        <v>1015</v>
      </c>
      <c r="H582" s="51">
        <v>0</v>
      </c>
      <c r="I582" s="80" t="e">
        <f t="shared" ref="I582:I583" si="367">C582/F582</f>
        <v>#DIV/0!</v>
      </c>
      <c r="J582" s="66">
        <f t="shared" ref="J582:J583" si="368">E582/(C582/6)</f>
        <v>29</v>
      </c>
      <c r="K582" s="66" t="e">
        <f t="shared" ref="K582:K583" si="369">E582/F582</f>
        <v>#DIV/0!</v>
      </c>
      <c r="L582" s="51">
        <v>1</v>
      </c>
    </row>
    <row r="583" spans="1:12" x14ac:dyDescent="0.2">
      <c r="B583" s="81" t="s">
        <v>8</v>
      </c>
      <c r="C583" s="81">
        <f t="shared" ref="C583" si="370">SUM(C582)</f>
        <v>12</v>
      </c>
      <c r="D583" s="81">
        <f t="shared" ref="D583" si="371">SUM(D582)</f>
        <v>0</v>
      </c>
      <c r="E583" s="81">
        <f t="shared" ref="E583" si="372">SUM(E582)</f>
        <v>58</v>
      </c>
      <c r="F583" s="81">
        <f t="shared" ref="F583" si="373">SUM(F582)</f>
        <v>0</v>
      </c>
      <c r="G583" s="81" t="s">
        <v>1015</v>
      </c>
      <c r="H583" s="81">
        <f t="shared" ref="H583" si="374">SUM(H582)</f>
        <v>0</v>
      </c>
      <c r="I583" s="82" t="e">
        <f t="shared" si="367"/>
        <v>#DIV/0!</v>
      </c>
      <c r="J583" s="67">
        <f t="shared" si="368"/>
        <v>29</v>
      </c>
      <c r="K583" s="67" t="e">
        <f t="shared" si="369"/>
        <v>#DIV/0!</v>
      </c>
      <c r="L583" s="81">
        <f>SUM(L582)</f>
        <v>1</v>
      </c>
    </row>
    <row r="585" spans="1:12" x14ac:dyDescent="0.2">
      <c r="A585" s="47" t="s">
        <v>562</v>
      </c>
      <c r="B585" s="51">
        <v>1994</v>
      </c>
      <c r="C585" s="51">
        <v>48</v>
      </c>
      <c r="D585" s="51">
        <v>0</v>
      </c>
      <c r="E585" s="51">
        <v>35</v>
      </c>
      <c r="F585" s="51">
        <v>0</v>
      </c>
      <c r="G585" s="51" t="s">
        <v>347</v>
      </c>
      <c r="H585" s="51">
        <v>0</v>
      </c>
      <c r="I585" s="80" t="s">
        <v>6</v>
      </c>
      <c r="J585" s="66">
        <v>4.38</v>
      </c>
      <c r="K585" s="66" t="s">
        <v>6</v>
      </c>
      <c r="L585" s="51">
        <v>2</v>
      </c>
    </row>
    <row r="587" spans="1:12" x14ac:dyDescent="0.2">
      <c r="A587" s="47" t="s">
        <v>563</v>
      </c>
      <c r="B587" s="51">
        <v>1991</v>
      </c>
      <c r="C587" s="51">
        <v>24</v>
      </c>
      <c r="D587" s="51">
        <v>0</v>
      </c>
      <c r="E587" s="51">
        <v>23</v>
      </c>
      <c r="F587" s="51">
        <v>1</v>
      </c>
      <c r="G587" s="51" t="s">
        <v>846</v>
      </c>
      <c r="H587" s="51">
        <v>0</v>
      </c>
      <c r="I587" s="80">
        <v>24</v>
      </c>
      <c r="J587" s="66">
        <v>5.75</v>
      </c>
      <c r="K587" s="66">
        <v>23</v>
      </c>
      <c r="L587" s="51">
        <v>1</v>
      </c>
    </row>
    <row r="589" spans="1:12" x14ac:dyDescent="0.2">
      <c r="A589" s="47" t="s">
        <v>565</v>
      </c>
      <c r="B589" s="51">
        <v>2006</v>
      </c>
      <c r="C589" s="51">
        <v>30</v>
      </c>
      <c r="D589" s="51">
        <v>0</v>
      </c>
      <c r="E589" s="51">
        <v>15</v>
      </c>
      <c r="F589" s="51">
        <v>1</v>
      </c>
      <c r="G589" s="51" t="s">
        <v>890</v>
      </c>
      <c r="H589" s="51">
        <v>0</v>
      </c>
      <c r="I589" s="80">
        <v>30</v>
      </c>
      <c r="J589" s="66">
        <v>3</v>
      </c>
      <c r="K589" s="66">
        <v>15</v>
      </c>
      <c r="L589" s="51">
        <v>1</v>
      </c>
    </row>
    <row r="591" spans="1:12" x14ac:dyDescent="0.2">
      <c r="A591" s="47" t="s">
        <v>104</v>
      </c>
      <c r="B591" s="51">
        <v>2003</v>
      </c>
      <c r="C591" s="51">
        <v>60</v>
      </c>
      <c r="D591" s="51">
        <v>0</v>
      </c>
      <c r="E591" s="51">
        <v>39</v>
      </c>
      <c r="F591" s="51">
        <v>2</v>
      </c>
      <c r="G591" s="51" t="s">
        <v>949</v>
      </c>
      <c r="H591" s="51">
        <v>0</v>
      </c>
      <c r="I591" s="80">
        <v>30</v>
      </c>
      <c r="J591" s="66">
        <v>3.9</v>
      </c>
      <c r="K591" s="66">
        <v>19.5</v>
      </c>
      <c r="L591" s="51">
        <v>1</v>
      </c>
    </row>
    <row r="592" spans="1:12" x14ac:dyDescent="0.2">
      <c r="B592" s="51">
        <v>2004</v>
      </c>
      <c r="C592" s="51">
        <v>196</v>
      </c>
      <c r="D592" s="51">
        <v>11</v>
      </c>
      <c r="E592" s="51">
        <v>106</v>
      </c>
      <c r="F592" s="51">
        <v>4</v>
      </c>
      <c r="G592" s="51" t="s">
        <v>841</v>
      </c>
      <c r="H592" s="51">
        <v>0</v>
      </c>
      <c r="I592" s="80">
        <v>49</v>
      </c>
      <c r="J592" s="66">
        <v>3.24</v>
      </c>
      <c r="K592" s="66">
        <v>26.5</v>
      </c>
      <c r="L592" s="51">
        <v>4</v>
      </c>
    </row>
    <row r="593" spans="1:12" x14ac:dyDescent="0.2">
      <c r="B593" s="51">
        <v>2006</v>
      </c>
      <c r="C593" s="51">
        <v>48</v>
      </c>
      <c r="D593" s="51">
        <v>1</v>
      </c>
      <c r="E593" s="51">
        <v>13</v>
      </c>
      <c r="F593" s="51">
        <v>2</v>
      </c>
      <c r="G593" s="51" t="s">
        <v>868</v>
      </c>
      <c r="H593" s="51">
        <v>0</v>
      </c>
      <c r="I593" s="80">
        <v>24</v>
      </c>
      <c r="J593" s="66">
        <v>1.63</v>
      </c>
      <c r="K593" s="66">
        <v>6.5</v>
      </c>
      <c r="L593" s="51">
        <v>1</v>
      </c>
    </row>
    <row r="594" spans="1:12" x14ac:dyDescent="0.2">
      <c r="B594" s="81" t="s">
        <v>8</v>
      </c>
      <c r="C594" s="81">
        <v>304</v>
      </c>
      <c r="D594" s="81">
        <v>12</v>
      </c>
      <c r="E594" s="81">
        <v>158</v>
      </c>
      <c r="F594" s="81">
        <v>8</v>
      </c>
      <c r="G594" s="81" t="s">
        <v>841</v>
      </c>
      <c r="H594" s="81">
        <v>0</v>
      </c>
      <c r="I594" s="82">
        <v>38</v>
      </c>
      <c r="J594" s="67">
        <v>3.12</v>
      </c>
      <c r="K594" s="67">
        <v>19.75</v>
      </c>
      <c r="L594" s="81">
        <v>6</v>
      </c>
    </row>
    <row r="596" spans="1:12" x14ac:dyDescent="0.2">
      <c r="A596" s="47" t="s">
        <v>1311</v>
      </c>
      <c r="B596" s="47">
        <v>2018</v>
      </c>
      <c r="C596" s="47">
        <v>12</v>
      </c>
      <c r="D596" s="60">
        <v>0</v>
      </c>
      <c r="E596" s="60">
        <v>24</v>
      </c>
      <c r="F596" s="60">
        <v>1</v>
      </c>
      <c r="G596" s="51" t="s">
        <v>1004</v>
      </c>
      <c r="H596" s="60">
        <v>0</v>
      </c>
      <c r="I596" s="70">
        <v>12</v>
      </c>
      <c r="J596" s="63">
        <v>12</v>
      </c>
      <c r="K596" s="63">
        <v>24</v>
      </c>
    </row>
    <row r="598" spans="1:12" x14ac:dyDescent="0.2">
      <c r="A598" s="47" t="s">
        <v>569</v>
      </c>
      <c r="B598" s="51">
        <v>2004</v>
      </c>
      <c r="C598" s="51">
        <v>66</v>
      </c>
      <c r="D598" s="51">
        <v>0</v>
      </c>
      <c r="E598" s="51">
        <v>54</v>
      </c>
      <c r="F598" s="51">
        <v>3</v>
      </c>
      <c r="G598" s="51" t="s">
        <v>950</v>
      </c>
      <c r="H598" s="51">
        <v>0</v>
      </c>
      <c r="I598" s="80">
        <v>22</v>
      </c>
      <c r="J598" s="66">
        <v>4.91</v>
      </c>
      <c r="K598" s="66">
        <v>18</v>
      </c>
      <c r="L598" s="51">
        <v>1</v>
      </c>
    </row>
    <row r="600" spans="1:12" x14ac:dyDescent="0.2">
      <c r="A600" s="47" t="s">
        <v>107</v>
      </c>
      <c r="B600" s="51">
        <v>1991</v>
      </c>
      <c r="C600" s="51">
        <v>938</v>
      </c>
      <c r="D600" s="51">
        <v>27</v>
      </c>
      <c r="E600" s="51">
        <v>528</v>
      </c>
      <c r="F600" s="51">
        <v>25</v>
      </c>
      <c r="G600" s="51" t="s">
        <v>795</v>
      </c>
      <c r="H600" s="51">
        <v>1</v>
      </c>
      <c r="I600" s="80">
        <v>37.520000000000003</v>
      </c>
      <c r="J600" s="66">
        <v>3.38</v>
      </c>
      <c r="K600" s="66">
        <v>21.12</v>
      </c>
      <c r="L600" s="51">
        <v>14</v>
      </c>
    </row>
    <row r="601" spans="1:12" x14ac:dyDescent="0.2">
      <c r="B601" s="51">
        <v>1992</v>
      </c>
      <c r="C601" s="51">
        <v>398</v>
      </c>
      <c r="D601" s="51">
        <v>18</v>
      </c>
      <c r="E601" s="51">
        <v>175</v>
      </c>
      <c r="F601" s="51">
        <v>11</v>
      </c>
      <c r="G601" s="51" t="s">
        <v>841</v>
      </c>
      <c r="H601" s="51">
        <v>0</v>
      </c>
      <c r="I601" s="80">
        <v>36.18</v>
      </c>
      <c r="J601" s="66">
        <v>2.64</v>
      </c>
      <c r="K601" s="66">
        <v>15.91</v>
      </c>
      <c r="L601" s="51">
        <v>5</v>
      </c>
    </row>
    <row r="602" spans="1:12" x14ac:dyDescent="0.2">
      <c r="B602" s="51">
        <v>1997</v>
      </c>
      <c r="C602" s="51">
        <v>54</v>
      </c>
      <c r="D602" s="51">
        <v>2</v>
      </c>
      <c r="E602" s="51">
        <v>12</v>
      </c>
      <c r="F602" s="51">
        <v>3</v>
      </c>
      <c r="G602" s="51" t="s">
        <v>866</v>
      </c>
      <c r="H602" s="51">
        <v>0</v>
      </c>
      <c r="I602" s="80">
        <v>18</v>
      </c>
      <c r="J602" s="66">
        <v>1.33</v>
      </c>
      <c r="K602" s="66">
        <v>4</v>
      </c>
      <c r="L602" s="51">
        <v>1</v>
      </c>
    </row>
    <row r="603" spans="1:12" x14ac:dyDescent="0.2">
      <c r="B603" s="81" t="s">
        <v>8</v>
      </c>
      <c r="C603" s="81">
        <v>1390</v>
      </c>
      <c r="D603" s="81">
        <v>47</v>
      </c>
      <c r="E603" s="81">
        <v>715</v>
      </c>
      <c r="F603" s="81">
        <v>39</v>
      </c>
      <c r="G603" s="81" t="s">
        <v>795</v>
      </c>
      <c r="H603" s="81">
        <v>1</v>
      </c>
      <c r="I603" s="82">
        <v>35.64</v>
      </c>
      <c r="J603" s="67">
        <v>3.09</v>
      </c>
      <c r="K603" s="67">
        <v>18.329999999999998</v>
      </c>
      <c r="L603" s="81">
        <v>20</v>
      </c>
    </row>
    <row r="605" spans="1:12" x14ac:dyDescent="0.2">
      <c r="A605" s="47" t="s">
        <v>570</v>
      </c>
      <c r="B605" s="51">
        <v>2005</v>
      </c>
      <c r="C605" s="51">
        <v>42</v>
      </c>
      <c r="D605" s="51">
        <v>0</v>
      </c>
      <c r="E605" s="51">
        <v>46</v>
      </c>
      <c r="F605" s="51">
        <v>1</v>
      </c>
      <c r="G605" s="51" t="s">
        <v>845</v>
      </c>
      <c r="H605" s="51">
        <v>0</v>
      </c>
      <c r="I605" s="80">
        <v>42</v>
      </c>
      <c r="J605" s="66">
        <v>6.57</v>
      </c>
      <c r="K605" s="66">
        <v>46</v>
      </c>
      <c r="L605" s="51">
        <v>2</v>
      </c>
    </row>
    <row r="607" spans="1:12" x14ac:dyDescent="0.2">
      <c r="A607" s="47" t="s">
        <v>108</v>
      </c>
      <c r="B607" s="51">
        <v>2002</v>
      </c>
      <c r="C607" s="51">
        <v>18</v>
      </c>
      <c r="D607" s="51">
        <v>0</v>
      </c>
      <c r="E607" s="51">
        <v>23</v>
      </c>
      <c r="F607" s="51">
        <v>1</v>
      </c>
      <c r="G607" s="51" t="s">
        <v>846</v>
      </c>
      <c r="H607" s="51">
        <v>0</v>
      </c>
      <c r="I607" s="80">
        <v>18</v>
      </c>
      <c r="J607" s="66">
        <v>7.67</v>
      </c>
      <c r="K607" s="66">
        <v>23</v>
      </c>
      <c r="L607" s="51">
        <v>1</v>
      </c>
    </row>
    <row r="608" spans="1:12" x14ac:dyDescent="0.2">
      <c r="B608" s="51">
        <v>2003</v>
      </c>
      <c r="C608" s="51">
        <v>37</v>
      </c>
      <c r="D608" s="51">
        <v>0</v>
      </c>
      <c r="E608" s="51">
        <v>37</v>
      </c>
      <c r="F608" s="51">
        <v>2</v>
      </c>
      <c r="G608" s="51" t="s">
        <v>931</v>
      </c>
      <c r="H608" s="51">
        <v>0</v>
      </c>
      <c r="I608" s="80">
        <v>18.5</v>
      </c>
      <c r="J608" s="66">
        <v>6</v>
      </c>
      <c r="K608" s="66">
        <v>18.5</v>
      </c>
      <c r="L608" s="51">
        <v>3</v>
      </c>
    </row>
    <row r="609" spans="1:12" x14ac:dyDescent="0.2">
      <c r="B609" s="81" t="s">
        <v>8</v>
      </c>
      <c r="C609" s="81">
        <v>55</v>
      </c>
      <c r="D609" s="81">
        <v>0</v>
      </c>
      <c r="E609" s="81">
        <v>60</v>
      </c>
      <c r="F609" s="81">
        <v>3</v>
      </c>
      <c r="G609" s="81" t="s">
        <v>931</v>
      </c>
      <c r="H609" s="81">
        <v>0</v>
      </c>
      <c r="I609" s="82">
        <v>18.329999999999998</v>
      </c>
      <c r="J609" s="67">
        <v>6.55</v>
      </c>
      <c r="K609" s="67">
        <v>20</v>
      </c>
      <c r="L609" s="81">
        <v>4</v>
      </c>
    </row>
    <row r="611" spans="1:12" x14ac:dyDescent="0.2">
      <c r="A611" s="47" t="s">
        <v>109</v>
      </c>
      <c r="B611" s="51">
        <v>2007</v>
      </c>
      <c r="C611" s="51">
        <v>12</v>
      </c>
      <c r="D611" s="51">
        <v>0</v>
      </c>
      <c r="E611" s="51">
        <v>24</v>
      </c>
      <c r="F611" s="51">
        <v>0</v>
      </c>
      <c r="G611" s="51" t="s">
        <v>886</v>
      </c>
      <c r="H611" s="51">
        <v>0</v>
      </c>
      <c r="I611" s="80" t="s">
        <v>6</v>
      </c>
      <c r="J611" s="66">
        <v>12</v>
      </c>
      <c r="K611" s="66" t="s">
        <v>6</v>
      </c>
      <c r="L611" s="51">
        <v>1</v>
      </c>
    </row>
    <row r="613" spans="1:12" x14ac:dyDescent="0.2">
      <c r="A613" s="47" t="s">
        <v>1316</v>
      </c>
      <c r="B613" s="47">
        <v>2018</v>
      </c>
      <c r="C613" s="47">
        <v>42</v>
      </c>
      <c r="D613" s="60">
        <v>0</v>
      </c>
      <c r="E613" s="60">
        <v>66</v>
      </c>
      <c r="F613" s="60">
        <v>0</v>
      </c>
      <c r="G613" s="51" t="s">
        <v>879</v>
      </c>
      <c r="H613" s="60">
        <v>0</v>
      </c>
      <c r="I613" s="87"/>
      <c r="J613" s="63">
        <v>9.43</v>
      </c>
      <c r="K613" s="60" t="s">
        <v>6</v>
      </c>
      <c r="L613" s="51">
        <v>1</v>
      </c>
    </row>
    <row r="614" spans="1:12" x14ac:dyDescent="0.2">
      <c r="B614" s="47">
        <v>2019</v>
      </c>
      <c r="C614" s="60">
        <v>24</v>
      </c>
      <c r="D614" s="60">
        <v>0</v>
      </c>
      <c r="E614" s="60">
        <v>30</v>
      </c>
      <c r="F614" s="60">
        <v>0</v>
      </c>
      <c r="G614" s="51" t="s">
        <v>925</v>
      </c>
      <c r="H614" s="60">
        <v>0</v>
      </c>
      <c r="I614" s="70" t="s">
        <v>6</v>
      </c>
      <c r="J614" s="63">
        <v>7.5</v>
      </c>
      <c r="K614" s="63" t="s">
        <v>6</v>
      </c>
    </row>
    <row r="615" spans="1:12" x14ac:dyDescent="0.2">
      <c r="B615" s="81" t="s">
        <v>8</v>
      </c>
      <c r="C615" s="81">
        <f>SUM(C613:C614)</f>
        <v>66</v>
      </c>
      <c r="D615" s="81">
        <f t="shared" ref="D615:F615" si="375">SUM(D613:D614)</f>
        <v>0</v>
      </c>
      <c r="E615" s="81">
        <f t="shared" si="375"/>
        <v>96</v>
      </c>
      <c r="F615" s="81">
        <f t="shared" si="375"/>
        <v>0</v>
      </c>
      <c r="G615" s="81" t="s">
        <v>879</v>
      </c>
      <c r="H615" s="81">
        <f>SUM(H613:H613)</f>
        <v>0</v>
      </c>
      <c r="I615" s="82" t="e">
        <f t="shared" ref="I615" si="376">C615/F615</f>
        <v>#DIV/0!</v>
      </c>
      <c r="J615" s="67">
        <f t="shared" ref="J615" si="377">E615/(C615/6)</f>
        <v>8.7272727272727266</v>
      </c>
      <c r="K615" s="67" t="e">
        <f t="shared" ref="K615" si="378">E615/F615</f>
        <v>#DIV/0!</v>
      </c>
      <c r="L615" s="81">
        <f>SUM(L613:L613)</f>
        <v>1</v>
      </c>
    </row>
    <row r="617" spans="1:12" x14ac:dyDescent="0.2">
      <c r="A617" s="47" t="s">
        <v>1447</v>
      </c>
      <c r="B617" s="51">
        <v>2023</v>
      </c>
      <c r="C617" s="72">
        <v>312</v>
      </c>
      <c r="D617" s="60">
        <v>12</v>
      </c>
      <c r="E617" s="60">
        <v>184</v>
      </c>
      <c r="F617" s="60">
        <v>7</v>
      </c>
      <c r="G617" s="51" t="s">
        <v>1008</v>
      </c>
      <c r="H617" s="72">
        <v>0</v>
      </c>
      <c r="I617" s="94">
        <v>44.571428571428569</v>
      </c>
      <c r="J617" s="61">
        <v>3.5384615384615383</v>
      </c>
      <c r="K617" s="61">
        <v>26.285714285714285</v>
      </c>
    </row>
    <row r="618" spans="1:12" x14ac:dyDescent="0.2">
      <c r="B618" s="81" t="s">
        <v>8</v>
      </c>
      <c r="C618" s="81">
        <f>SUM(C616:C617)</f>
        <v>312</v>
      </c>
      <c r="D618" s="81">
        <f t="shared" ref="D618:F618" si="379">SUM(D616:D617)</f>
        <v>12</v>
      </c>
      <c r="E618" s="81">
        <f t="shared" si="379"/>
        <v>184</v>
      </c>
      <c r="F618" s="81">
        <f t="shared" si="379"/>
        <v>7</v>
      </c>
      <c r="G618" s="81" t="s">
        <v>795</v>
      </c>
      <c r="H618" s="81">
        <f t="shared" ref="H618" si="380">SUM(H616:H617)</f>
        <v>0</v>
      </c>
      <c r="I618" s="82">
        <f t="shared" ref="I618" si="381">C618/F618</f>
        <v>44.571428571428569</v>
      </c>
      <c r="J618" s="67">
        <f t="shared" ref="J618" si="382">E618/(C618/6)</f>
        <v>3.5384615384615383</v>
      </c>
      <c r="K618" s="67">
        <f t="shared" ref="K618" si="383">E618/F618</f>
        <v>26.285714285714285</v>
      </c>
      <c r="L618" s="81">
        <f>SUM(L616)</f>
        <v>0</v>
      </c>
    </row>
    <row r="620" spans="1:12" x14ac:dyDescent="0.2">
      <c r="A620" s="47" t="s">
        <v>110</v>
      </c>
      <c r="B620" s="51">
        <v>1991</v>
      </c>
      <c r="C620" s="51">
        <v>1025</v>
      </c>
      <c r="D620" s="51">
        <v>28</v>
      </c>
      <c r="E620" s="51">
        <v>614</v>
      </c>
      <c r="F620" s="51">
        <v>21</v>
      </c>
      <c r="G620" s="51" t="s">
        <v>800</v>
      </c>
      <c r="H620" s="51">
        <v>2</v>
      </c>
      <c r="I620" s="80">
        <f t="shared" ref="I620:I627" si="384">C620/F620</f>
        <v>48.80952380952381</v>
      </c>
      <c r="J620" s="66">
        <f t="shared" ref="J620:J627" si="385">E620/(C620/6)</f>
        <v>3.5941463414634143</v>
      </c>
      <c r="K620" s="66">
        <f t="shared" ref="K620:K627" si="386">E620/F620</f>
        <v>29.238095238095237</v>
      </c>
      <c r="L620" s="51">
        <v>15</v>
      </c>
    </row>
    <row r="621" spans="1:12" x14ac:dyDescent="0.2">
      <c r="B621" s="51">
        <v>1992</v>
      </c>
      <c r="C621" s="51">
        <v>1181</v>
      </c>
      <c r="D621" s="51">
        <v>37</v>
      </c>
      <c r="E621" s="51">
        <v>722</v>
      </c>
      <c r="F621" s="51">
        <v>30</v>
      </c>
      <c r="G621" s="51" t="s">
        <v>793</v>
      </c>
      <c r="H621" s="51">
        <v>2</v>
      </c>
      <c r="I621" s="80">
        <f t="shared" si="384"/>
        <v>39.366666666666667</v>
      </c>
      <c r="J621" s="66">
        <f t="shared" si="385"/>
        <v>3.6680779000846737</v>
      </c>
      <c r="K621" s="66">
        <f t="shared" si="386"/>
        <v>24.066666666666666</v>
      </c>
      <c r="L621" s="51">
        <v>18</v>
      </c>
    </row>
    <row r="622" spans="1:12" x14ac:dyDescent="0.2">
      <c r="B622" s="51">
        <v>1993</v>
      </c>
      <c r="C622" s="51">
        <v>120</v>
      </c>
      <c r="D622" s="51">
        <v>0</v>
      </c>
      <c r="E622" s="51">
        <v>70</v>
      </c>
      <c r="F622" s="51">
        <v>2</v>
      </c>
      <c r="G622" s="51" t="s">
        <v>951</v>
      </c>
      <c r="H622" s="51">
        <v>0</v>
      </c>
      <c r="I622" s="80">
        <f t="shared" si="384"/>
        <v>60</v>
      </c>
      <c r="J622" s="66">
        <f t="shared" si="385"/>
        <v>3.5</v>
      </c>
      <c r="K622" s="66">
        <f t="shared" si="386"/>
        <v>35</v>
      </c>
      <c r="L622" s="51">
        <v>3</v>
      </c>
    </row>
    <row r="623" spans="1:12" x14ac:dyDescent="0.2">
      <c r="B623" s="51">
        <v>1994</v>
      </c>
      <c r="C623" s="51">
        <v>42</v>
      </c>
      <c r="D623" s="51">
        <v>1</v>
      </c>
      <c r="E623" s="51">
        <v>12</v>
      </c>
      <c r="F623" s="51">
        <v>1</v>
      </c>
      <c r="G623" s="51" t="s">
        <v>844</v>
      </c>
      <c r="H623" s="51">
        <v>0</v>
      </c>
      <c r="I623" s="80">
        <f t="shared" si="384"/>
        <v>42</v>
      </c>
      <c r="J623" s="66">
        <f t="shared" si="385"/>
        <v>1.7142857142857142</v>
      </c>
      <c r="K623" s="66">
        <f t="shared" si="386"/>
        <v>12</v>
      </c>
      <c r="L623" s="51">
        <v>1</v>
      </c>
    </row>
    <row r="624" spans="1:12" x14ac:dyDescent="0.2">
      <c r="B624" s="51">
        <v>1999</v>
      </c>
      <c r="C624" s="51">
        <v>66</v>
      </c>
      <c r="D624" s="51">
        <v>7</v>
      </c>
      <c r="E624" s="51">
        <v>10</v>
      </c>
      <c r="F624" s="51">
        <v>1</v>
      </c>
      <c r="G624" s="51" t="s">
        <v>952</v>
      </c>
      <c r="H624" s="51">
        <v>0</v>
      </c>
      <c r="I624" s="80">
        <f t="shared" si="384"/>
        <v>66</v>
      </c>
      <c r="J624" s="66">
        <f t="shared" si="385"/>
        <v>0.90909090909090906</v>
      </c>
      <c r="K624" s="66">
        <f t="shared" si="386"/>
        <v>10</v>
      </c>
      <c r="L624" s="51">
        <v>1</v>
      </c>
    </row>
    <row r="625" spans="1:12" x14ac:dyDescent="0.2">
      <c r="B625" s="51">
        <v>2003</v>
      </c>
      <c r="C625" s="51">
        <v>48</v>
      </c>
      <c r="D625" s="51">
        <v>1</v>
      </c>
      <c r="E625" s="51">
        <v>12</v>
      </c>
      <c r="F625" s="51">
        <v>2</v>
      </c>
      <c r="G625" s="51" t="s">
        <v>839</v>
      </c>
      <c r="H625" s="51">
        <v>0</v>
      </c>
      <c r="I625" s="80">
        <f t="shared" si="384"/>
        <v>24</v>
      </c>
      <c r="J625" s="66">
        <f t="shared" si="385"/>
        <v>1.5</v>
      </c>
      <c r="K625" s="66">
        <f t="shared" si="386"/>
        <v>6</v>
      </c>
      <c r="L625" s="51">
        <v>1</v>
      </c>
    </row>
    <row r="626" spans="1:12" x14ac:dyDescent="0.2">
      <c r="B626" s="51">
        <v>2007</v>
      </c>
      <c r="C626" s="51">
        <v>36</v>
      </c>
      <c r="D626" s="51">
        <v>1</v>
      </c>
      <c r="E626" s="51">
        <v>18</v>
      </c>
      <c r="F626" s="51">
        <v>0</v>
      </c>
      <c r="G626" s="51" t="s">
        <v>889</v>
      </c>
      <c r="H626" s="51">
        <v>0</v>
      </c>
      <c r="I626" s="80" t="e">
        <f t="shared" si="384"/>
        <v>#DIV/0!</v>
      </c>
      <c r="J626" s="66">
        <f t="shared" si="385"/>
        <v>3</v>
      </c>
      <c r="K626" s="66" t="e">
        <f t="shared" si="386"/>
        <v>#DIV/0!</v>
      </c>
      <c r="L626" s="51">
        <v>1</v>
      </c>
    </row>
    <row r="627" spans="1:12" x14ac:dyDescent="0.2">
      <c r="B627" s="51">
        <v>2008</v>
      </c>
      <c r="C627" s="51">
        <v>6</v>
      </c>
      <c r="D627" s="51">
        <v>0</v>
      </c>
      <c r="E627" s="51">
        <v>6</v>
      </c>
      <c r="F627" s="51">
        <v>0</v>
      </c>
      <c r="G627" s="51" t="s">
        <v>901</v>
      </c>
      <c r="H627" s="51">
        <v>0</v>
      </c>
      <c r="I627" s="80" t="e">
        <f t="shared" si="384"/>
        <v>#DIV/0!</v>
      </c>
      <c r="J627" s="66">
        <f t="shared" si="385"/>
        <v>6</v>
      </c>
      <c r="K627" s="66" t="e">
        <f t="shared" si="386"/>
        <v>#DIV/0!</v>
      </c>
      <c r="L627" s="51">
        <v>1</v>
      </c>
    </row>
    <row r="628" spans="1:12" x14ac:dyDescent="0.2">
      <c r="B628" s="51">
        <v>2015</v>
      </c>
      <c r="C628" s="47">
        <v>36</v>
      </c>
      <c r="D628" s="47">
        <v>1</v>
      </c>
      <c r="E628" s="47">
        <v>22</v>
      </c>
      <c r="F628" s="47">
        <v>0</v>
      </c>
      <c r="G628" s="51" t="s">
        <v>852</v>
      </c>
      <c r="H628" s="51">
        <v>0</v>
      </c>
      <c r="I628" s="80" t="e">
        <f t="shared" ref="I628:I629" si="387">C628/F628</f>
        <v>#DIV/0!</v>
      </c>
      <c r="J628" s="66">
        <f t="shared" ref="J628:J629" si="388">E628/(C628/6)</f>
        <v>3.6666666666666665</v>
      </c>
      <c r="K628" s="66" t="e">
        <f t="shared" ref="K628:K629" si="389">E628/F628</f>
        <v>#DIV/0!</v>
      </c>
      <c r="L628" s="51">
        <v>1</v>
      </c>
    </row>
    <row r="629" spans="1:12" x14ac:dyDescent="0.2">
      <c r="B629" s="81" t="s">
        <v>8</v>
      </c>
      <c r="C629" s="81">
        <f t="shared" ref="C629:H629" si="390">SUM(C620:C628)</f>
        <v>2560</v>
      </c>
      <c r="D629" s="81">
        <f t="shared" si="390"/>
        <v>76</v>
      </c>
      <c r="E629" s="81">
        <f t="shared" si="390"/>
        <v>1486</v>
      </c>
      <c r="F629" s="81">
        <f t="shared" si="390"/>
        <v>57</v>
      </c>
      <c r="G629" s="81" t="s">
        <v>793</v>
      </c>
      <c r="H629" s="81">
        <f t="shared" si="390"/>
        <v>4</v>
      </c>
      <c r="I629" s="82">
        <f t="shared" si="387"/>
        <v>44.912280701754383</v>
      </c>
      <c r="J629" s="67">
        <f t="shared" si="388"/>
        <v>3.4828124999999996</v>
      </c>
      <c r="K629" s="67">
        <f t="shared" si="389"/>
        <v>26.07017543859649</v>
      </c>
      <c r="L629" s="81">
        <f>SUM(L620:L628)</f>
        <v>42</v>
      </c>
    </row>
    <row r="631" spans="1:12" x14ac:dyDescent="0.2">
      <c r="A631" s="47" t="s">
        <v>573</v>
      </c>
      <c r="B631" s="51">
        <v>1991</v>
      </c>
      <c r="C631" s="51">
        <v>18</v>
      </c>
      <c r="D631" s="51">
        <v>0</v>
      </c>
      <c r="E631" s="51">
        <v>18</v>
      </c>
      <c r="F631" s="51">
        <v>0</v>
      </c>
      <c r="G631" s="51" t="s">
        <v>889</v>
      </c>
      <c r="H631" s="51">
        <v>0</v>
      </c>
      <c r="I631" s="80" t="s">
        <v>6</v>
      </c>
      <c r="J631" s="66">
        <v>6</v>
      </c>
      <c r="K631" s="66" t="s">
        <v>6</v>
      </c>
      <c r="L631" s="51">
        <v>1</v>
      </c>
    </row>
    <row r="632" spans="1:12" x14ac:dyDescent="0.2">
      <c r="B632" s="51">
        <v>1992</v>
      </c>
      <c r="C632" s="51">
        <v>76</v>
      </c>
      <c r="D632" s="51">
        <v>0</v>
      </c>
      <c r="E632" s="51">
        <v>110</v>
      </c>
      <c r="F632" s="51">
        <v>1</v>
      </c>
      <c r="G632" s="51" t="s">
        <v>895</v>
      </c>
      <c r="H632" s="51">
        <v>0</v>
      </c>
      <c r="I632" s="80">
        <v>76</v>
      </c>
      <c r="J632" s="66">
        <v>8.68</v>
      </c>
      <c r="K632" s="66">
        <v>110</v>
      </c>
      <c r="L632" s="51">
        <v>6</v>
      </c>
    </row>
    <row r="633" spans="1:12" x14ac:dyDescent="0.2">
      <c r="B633" s="51">
        <v>1993</v>
      </c>
      <c r="C633" s="51">
        <v>30</v>
      </c>
      <c r="D633" s="51">
        <v>0</v>
      </c>
      <c r="E633" s="51">
        <v>18</v>
      </c>
      <c r="F633" s="51">
        <v>1</v>
      </c>
      <c r="G633" s="51" t="s">
        <v>905</v>
      </c>
      <c r="H633" s="51">
        <v>0</v>
      </c>
      <c r="I633" s="80">
        <v>30</v>
      </c>
      <c r="J633" s="66">
        <v>3.6</v>
      </c>
      <c r="K633" s="66">
        <v>18</v>
      </c>
      <c r="L633" s="51">
        <v>2</v>
      </c>
    </row>
    <row r="634" spans="1:12" x14ac:dyDescent="0.2">
      <c r="B634" s="51">
        <v>1994</v>
      </c>
      <c r="C634" s="51">
        <v>42</v>
      </c>
      <c r="D634" s="51">
        <v>0</v>
      </c>
      <c r="E634" s="51">
        <v>34</v>
      </c>
      <c r="F634" s="51">
        <v>0</v>
      </c>
      <c r="G634" s="51" t="s">
        <v>917</v>
      </c>
      <c r="H634" s="51">
        <v>0</v>
      </c>
      <c r="I634" s="80" t="s">
        <v>6</v>
      </c>
      <c r="J634" s="66">
        <v>4.8600000000000003</v>
      </c>
      <c r="K634" s="66" t="s">
        <v>6</v>
      </c>
      <c r="L634" s="51">
        <v>1</v>
      </c>
    </row>
    <row r="635" spans="1:12" x14ac:dyDescent="0.2">
      <c r="B635" s="81" t="s">
        <v>8</v>
      </c>
      <c r="C635" s="81">
        <v>166</v>
      </c>
      <c r="D635" s="81">
        <v>0</v>
      </c>
      <c r="E635" s="81">
        <v>180</v>
      </c>
      <c r="F635" s="81">
        <v>2</v>
      </c>
      <c r="G635" s="81" t="s">
        <v>895</v>
      </c>
      <c r="H635" s="81">
        <v>0</v>
      </c>
      <c r="I635" s="82">
        <v>83</v>
      </c>
      <c r="J635" s="67">
        <v>6.51</v>
      </c>
      <c r="K635" s="67">
        <v>90</v>
      </c>
      <c r="L635" s="81">
        <v>10</v>
      </c>
    </row>
    <row r="637" spans="1:12" x14ac:dyDescent="0.2">
      <c r="A637" s="47" t="s">
        <v>1283</v>
      </c>
      <c r="B637" s="51">
        <v>2017</v>
      </c>
      <c r="C637" s="47">
        <v>284</v>
      </c>
      <c r="D637" s="60">
        <v>0</v>
      </c>
      <c r="E637" s="60">
        <v>262</v>
      </c>
      <c r="F637" s="60">
        <v>6</v>
      </c>
      <c r="G637" s="51" t="s">
        <v>876</v>
      </c>
      <c r="H637" s="60">
        <v>0</v>
      </c>
      <c r="I637" s="80">
        <f t="shared" ref="I637:I639" si="391">C637/F637</f>
        <v>47.333333333333336</v>
      </c>
      <c r="J637" s="66">
        <f t="shared" ref="J637:J639" si="392">E637/(C637/6)</f>
        <v>5.5352112676056331</v>
      </c>
      <c r="K637" s="66">
        <f t="shared" ref="K637:K639" si="393">E637/F637</f>
        <v>43.666666666666664</v>
      </c>
      <c r="L637" s="51">
        <v>1</v>
      </c>
    </row>
    <row r="638" spans="1:12" x14ac:dyDescent="0.2">
      <c r="B638" s="47">
        <v>2018</v>
      </c>
      <c r="C638" s="47">
        <v>132</v>
      </c>
      <c r="D638" s="60">
        <v>2</v>
      </c>
      <c r="E638" s="60">
        <v>138</v>
      </c>
      <c r="F638" s="60">
        <v>8</v>
      </c>
      <c r="G638" s="51" t="s">
        <v>795</v>
      </c>
      <c r="H638" s="60">
        <v>1</v>
      </c>
      <c r="I638" s="70">
        <v>16.5</v>
      </c>
      <c r="J638" s="63">
        <v>6.27</v>
      </c>
      <c r="K638" s="63">
        <v>17.25</v>
      </c>
    </row>
    <row r="639" spans="1:12" x14ac:dyDescent="0.2">
      <c r="B639" s="81" t="s">
        <v>8</v>
      </c>
      <c r="C639" s="81">
        <f>SUM(C637:C638)</f>
        <v>416</v>
      </c>
      <c r="D639" s="81">
        <f t="shared" ref="D639:H639" si="394">SUM(D637:D638)</f>
        <v>2</v>
      </c>
      <c r="E639" s="81">
        <f t="shared" si="394"/>
        <v>400</v>
      </c>
      <c r="F639" s="81">
        <f t="shared" si="394"/>
        <v>14</v>
      </c>
      <c r="G639" s="81" t="s">
        <v>795</v>
      </c>
      <c r="H639" s="81">
        <f t="shared" si="394"/>
        <v>1</v>
      </c>
      <c r="I639" s="82">
        <f t="shared" si="391"/>
        <v>29.714285714285715</v>
      </c>
      <c r="J639" s="67">
        <f t="shared" si="392"/>
        <v>5.7692307692307701</v>
      </c>
      <c r="K639" s="67">
        <f t="shared" si="393"/>
        <v>28.571428571428573</v>
      </c>
      <c r="L639" s="81">
        <f>SUM(L637)</f>
        <v>1</v>
      </c>
    </row>
    <row r="641" spans="1:12" x14ac:dyDescent="0.2">
      <c r="A641" s="47" t="s">
        <v>1366</v>
      </c>
      <c r="B641" s="47">
        <v>2019</v>
      </c>
      <c r="C641" s="60">
        <v>41</v>
      </c>
      <c r="D641" s="60">
        <v>0</v>
      </c>
      <c r="E641" s="60">
        <v>52</v>
      </c>
      <c r="F641" s="60">
        <v>2</v>
      </c>
      <c r="G641" s="51" t="s">
        <v>952</v>
      </c>
      <c r="H641" s="60">
        <v>0</v>
      </c>
      <c r="I641" s="70">
        <v>20.5</v>
      </c>
      <c r="J641" s="63">
        <v>7.61</v>
      </c>
      <c r="K641" s="63">
        <v>26</v>
      </c>
      <c r="L641" s="47"/>
    </row>
    <row r="642" spans="1:12" x14ac:dyDescent="0.2">
      <c r="B642" s="72">
        <v>2020</v>
      </c>
      <c r="C642" s="51">
        <v>159</v>
      </c>
      <c r="D642" s="72">
        <v>2</v>
      </c>
      <c r="E642" s="72">
        <v>140</v>
      </c>
      <c r="F642" s="72">
        <v>3</v>
      </c>
      <c r="G642" s="51" t="s">
        <v>1030</v>
      </c>
      <c r="H642" s="72">
        <v>0</v>
      </c>
      <c r="I642" s="94">
        <v>53</v>
      </c>
      <c r="J642" s="61">
        <v>5.28</v>
      </c>
      <c r="K642" s="61">
        <v>46.67</v>
      </c>
      <c r="L642" s="47"/>
    </row>
    <row r="643" spans="1:12" x14ac:dyDescent="0.2">
      <c r="B643" s="72">
        <v>2021</v>
      </c>
      <c r="C643" s="51">
        <v>462</v>
      </c>
      <c r="D643" s="51">
        <v>9</v>
      </c>
      <c r="E643" s="51">
        <v>365</v>
      </c>
      <c r="F643" s="51">
        <v>15</v>
      </c>
      <c r="G643" s="51" t="s">
        <v>820</v>
      </c>
      <c r="H643" s="51">
        <v>0</v>
      </c>
      <c r="I643" s="80">
        <f t="shared" ref="I643:I644" si="395">C643/F643</f>
        <v>30.8</v>
      </c>
      <c r="J643" s="66">
        <f t="shared" ref="J643" si="396">E643/C643*6</f>
        <v>4.7402597402597397</v>
      </c>
      <c r="K643" s="66">
        <f t="shared" ref="K643:K644" si="397">E643/F643</f>
        <v>24.333333333333332</v>
      </c>
      <c r="L643" s="47"/>
    </row>
    <row r="644" spans="1:12" x14ac:dyDescent="0.2">
      <c r="B644" s="51">
        <v>2022</v>
      </c>
      <c r="C644" s="72">
        <v>438</v>
      </c>
      <c r="D644" s="72">
        <v>8</v>
      </c>
      <c r="E644" s="72">
        <v>340</v>
      </c>
      <c r="F644" s="72">
        <v>15</v>
      </c>
      <c r="G644" s="51" t="s">
        <v>918</v>
      </c>
      <c r="H644" s="72">
        <v>0</v>
      </c>
      <c r="I644" s="94">
        <f t="shared" si="395"/>
        <v>29.2</v>
      </c>
      <c r="J644" s="61">
        <f t="shared" ref="J644" si="398">(E644/C644)*6</f>
        <v>4.6575342465753424</v>
      </c>
      <c r="K644" s="61">
        <f t="shared" si="397"/>
        <v>22.666666666666668</v>
      </c>
      <c r="L644" s="47"/>
    </row>
    <row r="645" spans="1:12" x14ac:dyDescent="0.2">
      <c r="B645" s="51">
        <v>2023</v>
      </c>
      <c r="C645" s="72">
        <v>399</v>
      </c>
      <c r="D645" s="60">
        <v>9</v>
      </c>
      <c r="E645" s="60">
        <v>219</v>
      </c>
      <c r="F645" s="60">
        <v>13</v>
      </c>
      <c r="G645" s="51" t="s">
        <v>839</v>
      </c>
      <c r="H645" s="72">
        <v>0</v>
      </c>
      <c r="I645" s="94">
        <v>30.692307692307693</v>
      </c>
      <c r="J645" s="61">
        <v>3.2932330827067671</v>
      </c>
      <c r="K645" s="61">
        <v>16.846153846153847</v>
      </c>
      <c r="L645" s="47"/>
    </row>
    <row r="646" spans="1:12" x14ac:dyDescent="0.2">
      <c r="B646" s="81" t="s">
        <v>8</v>
      </c>
      <c r="C646" s="81">
        <f>SUM(C641:C645)</f>
        <v>1499</v>
      </c>
      <c r="D646" s="81">
        <f>SUM(D641:D645)</f>
        <v>28</v>
      </c>
      <c r="E646" s="81">
        <f>SUM(E641:E645)</f>
        <v>1116</v>
      </c>
      <c r="F646" s="81">
        <f>SUM(F641:F645)</f>
        <v>48</v>
      </c>
      <c r="G646" s="81" t="s">
        <v>820</v>
      </c>
      <c r="H646" s="81">
        <f>SUM(H641:H645)</f>
        <v>0</v>
      </c>
      <c r="I646" s="82">
        <f t="shared" ref="I646" si="399">C646/F646</f>
        <v>31.229166666666668</v>
      </c>
      <c r="J646" s="67">
        <f t="shared" ref="J646" si="400">E646/(C646/6)</f>
        <v>4.4669779853235489</v>
      </c>
      <c r="K646" s="67">
        <f t="shared" ref="K646" si="401">E646/F646</f>
        <v>23.25</v>
      </c>
      <c r="L646" s="81"/>
    </row>
    <row r="648" spans="1:12" x14ac:dyDescent="0.2">
      <c r="A648" s="47" t="s">
        <v>113</v>
      </c>
      <c r="B648" s="51">
        <v>1999</v>
      </c>
      <c r="C648" s="51">
        <v>36</v>
      </c>
      <c r="D648" s="51">
        <v>0</v>
      </c>
      <c r="E648" s="51">
        <v>21</v>
      </c>
      <c r="F648" s="51">
        <v>1</v>
      </c>
      <c r="G648" s="51" t="s">
        <v>819</v>
      </c>
      <c r="H648" s="51">
        <v>0</v>
      </c>
      <c r="I648" s="80">
        <v>36</v>
      </c>
      <c r="J648" s="66">
        <v>3.5</v>
      </c>
      <c r="K648" s="66">
        <v>21</v>
      </c>
      <c r="L648" s="51">
        <v>1</v>
      </c>
    </row>
    <row r="649" spans="1:12" x14ac:dyDescent="0.2">
      <c r="B649" s="51">
        <v>2000</v>
      </c>
      <c r="C649" s="51">
        <v>507</v>
      </c>
      <c r="D649" s="51">
        <v>11</v>
      </c>
      <c r="E649" s="51">
        <v>366</v>
      </c>
      <c r="F649" s="51">
        <v>16</v>
      </c>
      <c r="G649" s="51" t="s">
        <v>953</v>
      </c>
      <c r="H649" s="51">
        <v>0</v>
      </c>
      <c r="I649" s="80">
        <v>31.69</v>
      </c>
      <c r="J649" s="66">
        <v>4.33</v>
      </c>
      <c r="K649" s="66">
        <v>22.88</v>
      </c>
      <c r="L649" s="51">
        <v>11</v>
      </c>
    </row>
    <row r="650" spans="1:12" x14ac:dyDescent="0.2">
      <c r="B650" s="51">
        <v>2001</v>
      </c>
      <c r="C650" s="51">
        <v>66</v>
      </c>
      <c r="D650" s="51">
        <v>1</v>
      </c>
      <c r="E650" s="51">
        <v>33</v>
      </c>
      <c r="F650" s="51">
        <v>2</v>
      </c>
      <c r="G650" s="51" t="s">
        <v>837</v>
      </c>
      <c r="H650" s="51">
        <v>0</v>
      </c>
      <c r="I650" s="80">
        <v>33</v>
      </c>
      <c r="J650" s="66">
        <v>3</v>
      </c>
      <c r="K650" s="66">
        <v>16.5</v>
      </c>
      <c r="L650" s="51">
        <v>1</v>
      </c>
    </row>
    <row r="651" spans="1:12" x14ac:dyDescent="0.2">
      <c r="B651" s="51">
        <v>2002</v>
      </c>
      <c r="C651" s="51">
        <v>109</v>
      </c>
      <c r="D651" s="51">
        <v>1</v>
      </c>
      <c r="E651" s="51">
        <v>82</v>
      </c>
      <c r="F651" s="51">
        <v>6</v>
      </c>
      <c r="G651" s="51" t="s">
        <v>829</v>
      </c>
      <c r="H651" s="51">
        <v>0</v>
      </c>
      <c r="I651" s="80">
        <v>18.170000000000002</v>
      </c>
      <c r="J651" s="66">
        <v>4.51</v>
      </c>
      <c r="K651" s="66">
        <v>13.67</v>
      </c>
      <c r="L651" s="51">
        <v>4</v>
      </c>
    </row>
    <row r="652" spans="1:12" x14ac:dyDescent="0.2">
      <c r="B652" s="51">
        <v>2003</v>
      </c>
      <c r="C652" s="51">
        <v>162</v>
      </c>
      <c r="D652" s="51">
        <v>6</v>
      </c>
      <c r="E652" s="51">
        <v>113</v>
      </c>
      <c r="F652" s="51">
        <v>6</v>
      </c>
      <c r="G652" s="51" t="s">
        <v>383</v>
      </c>
      <c r="H652" s="51">
        <v>1</v>
      </c>
      <c r="I652" s="80">
        <v>27</v>
      </c>
      <c r="J652" s="66">
        <v>4.1900000000000004</v>
      </c>
      <c r="K652" s="66">
        <v>18.829999999999998</v>
      </c>
      <c r="L652" s="51">
        <v>3</v>
      </c>
    </row>
    <row r="653" spans="1:12" x14ac:dyDescent="0.2">
      <c r="B653" s="51">
        <v>2005</v>
      </c>
      <c r="C653" s="51">
        <v>24</v>
      </c>
      <c r="D653" s="51">
        <v>1</v>
      </c>
      <c r="E653" s="51">
        <v>25</v>
      </c>
      <c r="F653" s="51">
        <v>0</v>
      </c>
      <c r="G653" s="51" t="s">
        <v>896</v>
      </c>
      <c r="H653" s="51">
        <v>0</v>
      </c>
      <c r="I653" s="80" t="s">
        <v>6</v>
      </c>
      <c r="J653" s="66">
        <v>6.25</v>
      </c>
      <c r="K653" s="66" t="s">
        <v>6</v>
      </c>
      <c r="L653" s="51">
        <v>1</v>
      </c>
    </row>
    <row r="654" spans="1:12" x14ac:dyDescent="0.2">
      <c r="B654" s="81" t="s">
        <v>8</v>
      </c>
      <c r="C654" s="81">
        <v>904</v>
      </c>
      <c r="D654" s="81">
        <v>20</v>
      </c>
      <c r="E654" s="81">
        <v>640</v>
      </c>
      <c r="F654" s="81">
        <v>31</v>
      </c>
      <c r="G654" s="81" t="s">
        <v>383</v>
      </c>
      <c r="H654" s="81">
        <v>1</v>
      </c>
      <c r="I654" s="82">
        <v>29.16</v>
      </c>
      <c r="J654" s="67">
        <v>4.25</v>
      </c>
      <c r="K654" s="67">
        <v>20.65</v>
      </c>
      <c r="L654" s="81">
        <v>21</v>
      </c>
    </row>
    <row r="656" spans="1:12" x14ac:dyDescent="0.2">
      <c r="A656" s="47" t="s">
        <v>115</v>
      </c>
      <c r="B656" s="51">
        <v>2022</v>
      </c>
      <c r="C656" s="72">
        <v>54</v>
      </c>
      <c r="D656" s="72">
        <v>2</v>
      </c>
      <c r="E656" s="72">
        <v>52</v>
      </c>
      <c r="F656" s="72">
        <v>1</v>
      </c>
      <c r="G656" s="51" t="s">
        <v>1377</v>
      </c>
      <c r="H656" s="72">
        <v>0</v>
      </c>
      <c r="I656" s="94">
        <f t="shared" ref="I656" si="402">C656/F656</f>
        <v>54</v>
      </c>
      <c r="J656" s="61">
        <f t="shared" ref="J656" si="403">(E656/C656)*6</f>
        <v>5.7777777777777777</v>
      </c>
      <c r="K656" s="61">
        <f t="shared" ref="K656" si="404">E656/F656</f>
        <v>52</v>
      </c>
      <c r="L656" s="51">
        <v>1</v>
      </c>
    </row>
    <row r="657" spans="1:12" x14ac:dyDescent="0.2">
      <c r="B657" s="51">
        <v>2023</v>
      </c>
      <c r="C657" s="72">
        <v>18</v>
      </c>
      <c r="D657" s="60">
        <v>0</v>
      </c>
      <c r="E657" s="60">
        <v>18</v>
      </c>
      <c r="F657" s="60">
        <v>0</v>
      </c>
      <c r="G657" s="51" t="s">
        <v>889</v>
      </c>
      <c r="H657" s="72">
        <v>0</v>
      </c>
      <c r="I657" s="94" t="e">
        <v>#DIV/0!</v>
      </c>
      <c r="J657" s="61">
        <v>6</v>
      </c>
      <c r="K657" s="61" t="e">
        <v>#DIV/0!</v>
      </c>
    </row>
    <row r="658" spans="1:12" x14ac:dyDescent="0.2">
      <c r="B658" s="81" t="s">
        <v>8</v>
      </c>
      <c r="C658" s="81">
        <f>SUM(C656:C657)</f>
        <v>72</v>
      </c>
      <c r="D658" s="81">
        <f>SUM(D656:D657)</f>
        <v>2</v>
      </c>
      <c r="E658" s="81">
        <f>SUM(E656:E657)</f>
        <v>70</v>
      </c>
      <c r="F658" s="81">
        <f>SUM(F656:F657)</f>
        <v>1</v>
      </c>
      <c r="G658" s="81" t="s">
        <v>1377</v>
      </c>
      <c r="H658" s="81">
        <f>SUM(H656:H657)</f>
        <v>0</v>
      </c>
      <c r="I658" s="82">
        <f t="shared" ref="I658" si="405">C658/F658</f>
        <v>72</v>
      </c>
      <c r="J658" s="67">
        <f t="shared" ref="J658" si="406">E658/(C658/6)</f>
        <v>5.833333333333333</v>
      </c>
      <c r="K658" s="67">
        <f t="shared" ref="K658" si="407">E658/F658</f>
        <v>70</v>
      </c>
      <c r="L658" s="81">
        <f>SUM(L656)</f>
        <v>1</v>
      </c>
    </row>
    <row r="660" spans="1:12" x14ac:dyDescent="0.2">
      <c r="A660" s="47" t="s">
        <v>114</v>
      </c>
      <c r="B660" s="51">
        <v>1991</v>
      </c>
      <c r="C660" s="51">
        <v>241</v>
      </c>
      <c r="D660" s="51">
        <v>12</v>
      </c>
      <c r="E660" s="51">
        <v>77</v>
      </c>
      <c r="F660" s="51">
        <v>2</v>
      </c>
      <c r="G660" s="51" t="s">
        <v>954</v>
      </c>
      <c r="H660" s="51">
        <v>0</v>
      </c>
      <c r="I660" s="80">
        <v>120.5</v>
      </c>
      <c r="J660" s="66">
        <v>1.92</v>
      </c>
      <c r="K660" s="66">
        <v>38.5</v>
      </c>
      <c r="L660" s="51">
        <v>3</v>
      </c>
    </row>
    <row r="661" spans="1:12" x14ac:dyDescent="0.2">
      <c r="B661" s="51">
        <v>1992</v>
      </c>
      <c r="C661" s="51">
        <v>228</v>
      </c>
      <c r="D661" s="51">
        <v>10</v>
      </c>
      <c r="E661" s="51">
        <v>76</v>
      </c>
      <c r="F661" s="51">
        <v>13</v>
      </c>
      <c r="G661" s="51" t="s">
        <v>376</v>
      </c>
      <c r="H661" s="51">
        <v>2</v>
      </c>
      <c r="I661" s="80">
        <v>17.54</v>
      </c>
      <c r="J661" s="66">
        <v>2</v>
      </c>
      <c r="K661" s="66">
        <v>5.85</v>
      </c>
      <c r="L661" s="51">
        <v>4</v>
      </c>
    </row>
    <row r="662" spans="1:12" x14ac:dyDescent="0.2">
      <c r="B662" s="51">
        <v>1993</v>
      </c>
      <c r="C662" s="51">
        <v>1633</v>
      </c>
      <c r="D662" s="51">
        <v>74</v>
      </c>
      <c r="E662" s="51">
        <v>661</v>
      </c>
      <c r="F662" s="51">
        <v>47</v>
      </c>
      <c r="G662" s="51" t="s">
        <v>361</v>
      </c>
      <c r="H662" s="51">
        <v>2</v>
      </c>
      <c r="I662" s="80">
        <v>34.74</v>
      </c>
      <c r="J662" s="66">
        <v>2.4300000000000002</v>
      </c>
      <c r="K662" s="66">
        <v>14.06</v>
      </c>
      <c r="L662" s="51">
        <v>19</v>
      </c>
    </row>
    <row r="663" spans="1:12" x14ac:dyDescent="0.2">
      <c r="B663" s="81" t="s">
        <v>8</v>
      </c>
      <c r="C663" s="81">
        <v>2102</v>
      </c>
      <c r="D663" s="81">
        <v>96</v>
      </c>
      <c r="E663" s="81">
        <v>814</v>
      </c>
      <c r="F663" s="81">
        <v>62</v>
      </c>
      <c r="G663" s="81" t="s">
        <v>361</v>
      </c>
      <c r="H663" s="81">
        <v>4</v>
      </c>
      <c r="I663" s="82">
        <v>33.9</v>
      </c>
      <c r="J663" s="67">
        <v>2.3199999999999998</v>
      </c>
      <c r="K663" s="67">
        <v>13.13</v>
      </c>
      <c r="L663" s="81">
        <v>26</v>
      </c>
    </row>
    <row r="665" spans="1:12" x14ac:dyDescent="0.2">
      <c r="A665" s="47" t="s">
        <v>574</v>
      </c>
      <c r="B665" s="51">
        <v>1996</v>
      </c>
      <c r="C665" s="51">
        <v>10</v>
      </c>
      <c r="D665" s="51">
        <v>0</v>
      </c>
      <c r="E665" s="51">
        <v>18</v>
      </c>
      <c r="F665" s="51">
        <v>0</v>
      </c>
      <c r="G665" s="51" t="s">
        <v>889</v>
      </c>
      <c r="H665" s="51">
        <v>0</v>
      </c>
      <c r="I665" s="80" t="s">
        <v>6</v>
      </c>
      <c r="J665" s="66">
        <v>10.8</v>
      </c>
      <c r="K665" s="66" t="s">
        <v>6</v>
      </c>
      <c r="L665" s="51">
        <v>1</v>
      </c>
    </row>
    <row r="667" spans="1:12" x14ac:dyDescent="0.2">
      <c r="A667" s="47" t="s">
        <v>1308</v>
      </c>
      <c r="B667" s="47">
        <v>2018</v>
      </c>
      <c r="C667" s="47">
        <v>84</v>
      </c>
      <c r="D667" s="60">
        <v>0</v>
      </c>
      <c r="E667" s="60">
        <v>128</v>
      </c>
      <c r="F667" s="60">
        <v>2</v>
      </c>
      <c r="G667" s="51" t="s">
        <v>1309</v>
      </c>
      <c r="H667" s="60">
        <v>0</v>
      </c>
      <c r="I667" s="70">
        <v>42</v>
      </c>
      <c r="J667" s="63">
        <v>9.14</v>
      </c>
      <c r="K667" s="63">
        <v>64</v>
      </c>
    </row>
    <row r="668" spans="1:12" x14ac:dyDescent="0.2">
      <c r="B668" s="47">
        <v>2019</v>
      </c>
      <c r="C668" s="60">
        <v>254</v>
      </c>
      <c r="D668" s="60">
        <v>2</v>
      </c>
      <c r="E668" s="60">
        <v>307</v>
      </c>
      <c r="F668" s="60">
        <v>5</v>
      </c>
      <c r="G668" s="51" t="s">
        <v>833</v>
      </c>
      <c r="H668" s="60">
        <v>0</v>
      </c>
      <c r="I668" s="70">
        <v>50.8</v>
      </c>
      <c r="J668" s="63">
        <v>7.25</v>
      </c>
      <c r="K668" s="63">
        <v>61.4</v>
      </c>
    </row>
    <row r="669" spans="1:12" x14ac:dyDescent="0.2">
      <c r="B669" s="72">
        <v>2020</v>
      </c>
      <c r="C669" s="51">
        <v>72</v>
      </c>
      <c r="D669" s="72">
        <v>1</v>
      </c>
      <c r="E669" s="72">
        <v>63</v>
      </c>
      <c r="F669" s="72">
        <v>2</v>
      </c>
      <c r="G669" s="51" t="s">
        <v>951</v>
      </c>
      <c r="H669" s="72">
        <v>0</v>
      </c>
      <c r="I669" s="94">
        <v>36</v>
      </c>
      <c r="J669" s="61">
        <v>5.25</v>
      </c>
      <c r="K669" s="61">
        <v>31.5</v>
      </c>
    </row>
    <row r="670" spans="1:12" x14ac:dyDescent="0.2">
      <c r="B670" s="72">
        <v>2021</v>
      </c>
      <c r="C670" s="51">
        <v>349</v>
      </c>
      <c r="D670" s="51">
        <v>5</v>
      </c>
      <c r="E670" s="51">
        <v>276</v>
      </c>
      <c r="F670" s="51">
        <v>15</v>
      </c>
      <c r="G670" s="51" t="s">
        <v>1304</v>
      </c>
      <c r="H670" s="51">
        <v>0</v>
      </c>
      <c r="I670" s="80">
        <f t="shared" ref="I670:I671" si="408">C670/F670</f>
        <v>23.266666666666666</v>
      </c>
      <c r="J670" s="66">
        <f t="shared" ref="J670" si="409">E670/C670*6</f>
        <v>4.7449856733524349</v>
      </c>
      <c r="K670" s="66">
        <f t="shared" ref="K670:K671" si="410">E670/F670</f>
        <v>18.399999999999999</v>
      </c>
    </row>
    <row r="671" spans="1:12" x14ac:dyDescent="0.2">
      <c r="B671" s="51">
        <v>2022</v>
      </c>
      <c r="C671" s="72">
        <v>149</v>
      </c>
      <c r="D671" s="72">
        <v>1</v>
      </c>
      <c r="E671" s="72">
        <v>129</v>
      </c>
      <c r="F671" s="72">
        <v>8</v>
      </c>
      <c r="G671" s="51" t="s">
        <v>841</v>
      </c>
      <c r="H671" s="72">
        <v>0</v>
      </c>
      <c r="I671" s="94">
        <f t="shared" si="408"/>
        <v>18.625</v>
      </c>
      <c r="J671" s="61">
        <f t="shared" ref="J671" si="411">(E671/C671)*6</f>
        <v>5.1946308724832218</v>
      </c>
      <c r="K671" s="61">
        <f t="shared" si="410"/>
        <v>16.125</v>
      </c>
    </row>
    <row r="672" spans="1:12" x14ac:dyDescent="0.2">
      <c r="B672" s="51">
        <v>2023</v>
      </c>
      <c r="C672" s="72">
        <v>24</v>
      </c>
      <c r="D672" s="60">
        <v>0</v>
      </c>
      <c r="E672" s="60">
        <v>28</v>
      </c>
      <c r="F672" s="60">
        <v>2</v>
      </c>
      <c r="G672" s="51" t="s">
        <v>966</v>
      </c>
      <c r="H672" s="72">
        <v>0</v>
      </c>
      <c r="I672" s="94">
        <v>12</v>
      </c>
      <c r="J672" s="61">
        <v>7</v>
      </c>
      <c r="K672" s="61">
        <v>14</v>
      </c>
    </row>
    <row r="673" spans="1:12" x14ac:dyDescent="0.2">
      <c r="B673" s="81" t="s">
        <v>8</v>
      </c>
      <c r="C673" s="81">
        <f>SUM(C667:C672)</f>
        <v>932</v>
      </c>
      <c r="D673" s="81">
        <f>SUM(D667:D672)</f>
        <v>9</v>
      </c>
      <c r="E673" s="81">
        <f>SUM(E667:E672)</f>
        <v>931</v>
      </c>
      <c r="F673" s="81">
        <f>SUM(F667:F672)</f>
        <v>34</v>
      </c>
      <c r="G673" s="81" t="s">
        <v>1304</v>
      </c>
      <c r="H673" s="81">
        <f>SUM(H667:H672)</f>
        <v>0</v>
      </c>
      <c r="I673" s="82">
        <f t="shared" ref="I673" si="412">C673/F673</f>
        <v>27.411764705882351</v>
      </c>
      <c r="J673" s="67">
        <f t="shared" ref="J673" si="413">E673/(C673/6)</f>
        <v>5.9935622317596566</v>
      </c>
      <c r="K673" s="67">
        <f t="shared" ref="K673" si="414">E673/F673</f>
        <v>27.382352941176471</v>
      </c>
      <c r="L673" s="81">
        <v>26</v>
      </c>
    </row>
    <row r="675" spans="1:12" x14ac:dyDescent="0.2">
      <c r="A675" s="47" t="s">
        <v>575</v>
      </c>
      <c r="B675" s="51">
        <v>1998</v>
      </c>
      <c r="C675" s="51">
        <v>66</v>
      </c>
      <c r="D675" s="51">
        <v>1</v>
      </c>
      <c r="E675" s="51">
        <v>29</v>
      </c>
      <c r="F675" s="51">
        <v>3</v>
      </c>
      <c r="G675" s="51" t="s">
        <v>868</v>
      </c>
      <c r="H675" s="51">
        <v>0</v>
      </c>
      <c r="I675" s="80">
        <v>22</v>
      </c>
      <c r="J675" s="66">
        <v>2.64</v>
      </c>
      <c r="K675" s="66">
        <v>9.67</v>
      </c>
      <c r="L675" s="51">
        <v>2</v>
      </c>
    </row>
    <row r="677" spans="1:12" x14ac:dyDescent="0.2">
      <c r="A677" s="47" t="s">
        <v>578</v>
      </c>
      <c r="B677" s="51">
        <v>1994</v>
      </c>
      <c r="C677" s="51">
        <v>42</v>
      </c>
      <c r="D677" s="51">
        <v>1</v>
      </c>
      <c r="E677" s="51">
        <v>22</v>
      </c>
      <c r="F677" s="51">
        <v>0</v>
      </c>
      <c r="G677" s="51" t="s">
        <v>852</v>
      </c>
      <c r="H677" s="51">
        <v>0</v>
      </c>
      <c r="I677" s="80" t="s">
        <v>6</v>
      </c>
      <c r="J677" s="66">
        <v>3.14</v>
      </c>
      <c r="K677" s="66" t="s">
        <v>6</v>
      </c>
      <c r="L677" s="51">
        <v>1</v>
      </c>
    </row>
    <row r="679" spans="1:12" x14ac:dyDescent="0.2">
      <c r="A679" s="47" t="s">
        <v>579</v>
      </c>
      <c r="B679" s="51">
        <v>2006</v>
      </c>
      <c r="C679" s="51">
        <v>60</v>
      </c>
      <c r="D679" s="51">
        <v>3</v>
      </c>
      <c r="E679" s="51">
        <v>24</v>
      </c>
      <c r="F679" s="51">
        <v>3</v>
      </c>
      <c r="G679" s="51" t="s">
        <v>955</v>
      </c>
      <c r="H679" s="51">
        <v>0</v>
      </c>
      <c r="I679" s="80">
        <v>20</v>
      </c>
      <c r="J679" s="66">
        <v>2.4</v>
      </c>
      <c r="K679" s="66">
        <v>8</v>
      </c>
      <c r="L679" s="51">
        <v>1</v>
      </c>
    </row>
    <row r="680" spans="1:12" x14ac:dyDescent="0.2">
      <c r="B680" s="51">
        <v>2007</v>
      </c>
      <c r="C680" s="51">
        <v>39</v>
      </c>
      <c r="D680" s="51">
        <v>0</v>
      </c>
      <c r="E680" s="51">
        <v>32</v>
      </c>
      <c r="F680" s="51">
        <v>1</v>
      </c>
      <c r="G680" s="51" t="s">
        <v>956</v>
      </c>
      <c r="H680" s="51">
        <v>0</v>
      </c>
      <c r="I680" s="80">
        <v>39</v>
      </c>
      <c r="J680" s="66">
        <v>4.92</v>
      </c>
      <c r="K680" s="66">
        <v>32</v>
      </c>
      <c r="L680" s="51">
        <v>3</v>
      </c>
    </row>
    <row r="681" spans="1:12" x14ac:dyDescent="0.2">
      <c r="B681" s="51">
        <v>2008</v>
      </c>
      <c r="C681" s="51">
        <v>36</v>
      </c>
      <c r="D681" s="51">
        <v>0</v>
      </c>
      <c r="E681" s="51">
        <v>25</v>
      </c>
      <c r="F681" s="51">
        <v>0</v>
      </c>
      <c r="G681" s="51" t="s">
        <v>896</v>
      </c>
      <c r="H681" s="51">
        <v>0</v>
      </c>
      <c r="I681" s="80" t="s">
        <v>6</v>
      </c>
      <c r="J681" s="66">
        <v>4.17</v>
      </c>
      <c r="K681" s="66" t="s">
        <v>6</v>
      </c>
      <c r="L681" s="51">
        <v>1</v>
      </c>
    </row>
    <row r="682" spans="1:12" x14ac:dyDescent="0.2">
      <c r="B682" s="81" t="s">
        <v>8</v>
      </c>
      <c r="C682" s="81">
        <v>135</v>
      </c>
      <c r="D682" s="81">
        <v>3</v>
      </c>
      <c r="E682" s="81">
        <v>81</v>
      </c>
      <c r="F682" s="81">
        <v>4</v>
      </c>
      <c r="G682" s="81" t="s">
        <v>955</v>
      </c>
      <c r="H682" s="81">
        <v>0</v>
      </c>
      <c r="I682" s="82">
        <v>33.75</v>
      </c>
      <c r="J682" s="67">
        <v>3.6</v>
      </c>
      <c r="K682" s="67">
        <v>20.25</v>
      </c>
      <c r="L682" s="81">
        <v>5</v>
      </c>
    </row>
    <row r="684" spans="1:12" x14ac:dyDescent="0.2">
      <c r="A684" s="47" t="s">
        <v>120</v>
      </c>
      <c r="B684" s="51">
        <v>1992</v>
      </c>
      <c r="C684" s="51">
        <v>6</v>
      </c>
      <c r="D684" s="51">
        <v>0</v>
      </c>
      <c r="E684" s="51">
        <v>20</v>
      </c>
      <c r="F684" s="51">
        <v>0</v>
      </c>
      <c r="G684" s="51" t="s">
        <v>957</v>
      </c>
      <c r="H684" s="51">
        <v>0</v>
      </c>
      <c r="I684" s="80" t="s">
        <v>6</v>
      </c>
      <c r="J684" s="66">
        <v>20</v>
      </c>
      <c r="K684" s="66" t="s">
        <v>6</v>
      </c>
      <c r="L684" s="51">
        <v>1</v>
      </c>
    </row>
    <row r="685" spans="1:12" x14ac:dyDescent="0.2">
      <c r="B685" s="51">
        <v>1994</v>
      </c>
      <c r="C685" s="51">
        <v>36</v>
      </c>
      <c r="D685" s="51">
        <v>3</v>
      </c>
      <c r="E685" s="51">
        <v>16</v>
      </c>
      <c r="F685" s="51">
        <v>3</v>
      </c>
      <c r="G685" s="51" t="s">
        <v>847</v>
      </c>
      <c r="H685" s="51">
        <v>0</v>
      </c>
      <c r="I685" s="80">
        <v>12</v>
      </c>
      <c r="J685" s="66">
        <v>2.67</v>
      </c>
      <c r="K685" s="66">
        <v>5.33</v>
      </c>
      <c r="L685" s="51">
        <v>2</v>
      </c>
    </row>
    <row r="686" spans="1:12" x14ac:dyDescent="0.2">
      <c r="B686" s="51">
        <v>1995</v>
      </c>
      <c r="C686" s="51">
        <v>116</v>
      </c>
      <c r="D686" s="51">
        <v>2</v>
      </c>
      <c r="E686" s="51">
        <v>101</v>
      </c>
      <c r="F686" s="51">
        <v>3</v>
      </c>
      <c r="G686" s="51" t="s">
        <v>920</v>
      </c>
      <c r="H686" s="51">
        <v>0</v>
      </c>
      <c r="I686" s="80">
        <v>38.67</v>
      </c>
      <c r="J686" s="66">
        <v>5.22</v>
      </c>
      <c r="K686" s="66">
        <v>33.67</v>
      </c>
      <c r="L686" s="51">
        <v>8</v>
      </c>
    </row>
    <row r="687" spans="1:12" x14ac:dyDescent="0.2">
      <c r="B687" s="51">
        <v>2002</v>
      </c>
      <c r="C687" s="51">
        <v>12</v>
      </c>
      <c r="D687" s="51">
        <v>0</v>
      </c>
      <c r="E687" s="51">
        <v>23</v>
      </c>
      <c r="F687" s="51">
        <v>0</v>
      </c>
      <c r="G687" s="51" t="s">
        <v>823</v>
      </c>
      <c r="H687" s="51">
        <v>0</v>
      </c>
      <c r="I687" s="80" t="s">
        <v>6</v>
      </c>
      <c r="J687" s="66">
        <v>11.5</v>
      </c>
      <c r="K687" s="66" t="s">
        <v>6</v>
      </c>
      <c r="L687" s="51">
        <v>1</v>
      </c>
    </row>
    <row r="688" spans="1:12" x14ac:dyDescent="0.2">
      <c r="B688" s="51">
        <v>2003</v>
      </c>
      <c r="C688" s="51">
        <v>30</v>
      </c>
      <c r="D688" s="51">
        <v>0</v>
      </c>
      <c r="E688" s="51">
        <v>37</v>
      </c>
      <c r="F688" s="51">
        <v>0</v>
      </c>
      <c r="G688" s="51" t="s">
        <v>958</v>
      </c>
      <c r="H688" s="51">
        <v>0</v>
      </c>
      <c r="I688" s="80" t="s">
        <v>6</v>
      </c>
      <c r="J688" s="66">
        <v>7.4</v>
      </c>
      <c r="K688" s="66" t="s">
        <v>6</v>
      </c>
      <c r="L688" s="51">
        <v>1</v>
      </c>
    </row>
    <row r="689" spans="1:12" x14ac:dyDescent="0.2">
      <c r="B689" s="51">
        <v>2004</v>
      </c>
      <c r="C689" s="51">
        <v>12</v>
      </c>
      <c r="D689" s="51">
        <v>0</v>
      </c>
      <c r="E689" s="51">
        <v>16</v>
      </c>
      <c r="F689" s="51">
        <v>0</v>
      </c>
      <c r="G689" s="51" t="s">
        <v>849</v>
      </c>
      <c r="H689" s="51">
        <v>0</v>
      </c>
      <c r="I689" s="80" t="s">
        <v>6</v>
      </c>
      <c r="J689" s="66">
        <v>8</v>
      </c>
      <c r="K689" s="66" t="s">
        <v>6</v>
      </c>
      <c r="L689" s="51">
        <v>1</v>
      </c>
    </row>
    <row r="690" spans="1:12" x14ac:dyDescent="0.2">
      <c r="B690" s="81" t="s">
        <v>8</v>
      </c>
      <c r="C690" s="81">
        <v>212</v>
      </c>
      <c r="D690" s="81">
        <v>5</v>
      </c>
      <c r="E690" s="81">
        <v>213</v>
      </c>
      <c r="F690" s="81">
        <v>6</v>
      </c>
      <c r="G690" s="81" t="s">
        <v>920</v>
      </c>
      <c r="H690" s="81">
        <v>0</v>
      </c>
      <c r="I690" s="82">
        <v>35.33</v>
      </c>
      <c r="J690" s="67">
        <v>6.03</v>
      </c>
      <c r="K690" s="67">
        <v>35.5</v>
      </c>
      <c r="L690" s="81">
        <v>14</v>
      </c>
    </row>
    <row r="692" spans="1:12" x14ac:dyDescent="0.2">
      <c r="A692" s="47" t="s">
        <v>581</v>
      </c>
      <c r="B692" s="51">
        <v>1991</v>
      </c>
      <c r="C692" s="51">
        <v>18</v>
      </c>
      <c r="D692" s="51">
        <v>0</v>
      </c>
      <c r="E692" s="51">
        <v>35</v>
      </c>
      <c r="F692" s="51">
        <v>0</v>
      </c>
      <c r="G692" s="51" t="s">
        <v>959</v>
      </c>
      <c r="H692" s="51">
        <v>0</v>
      </c>
      <c r="I692" s="80" t="s">
        <v>6</v>
      </c>
      <c r="J692" s="66">
        <v>11.67</v>
      </c>
      <c r="K692" s="66" t="s">
        <v>6</v>
      </c>
      <c r="L692" s="51">
        <v>1</v>
      </c>
    </row>
    <row r="694" spans="1:12" x14ac:dyDescent="0.2">
      <c r="A694" s="47" t="s">
        <v>122</v>
      </c>
      <c r="B694" s="51">
        <v>1999</v>
      </c>
      <c r="C694" s="51">
        <v>108</v>
      </c>
      <c r="D694" s="51">
        <v>1</v>
      </c>
      <c r="E694" s="51">
        <v>110</v>
      </c>
      <c r="F694" s="51">
        <v>2</v>
      </c>
      <c r="G694" s="51" t="s">
        <v>912</v>
      </c>
      <c r="H694" s="51">
        <v>0</v>
      </c>
      <c r="I694" s="80">
        <v>54</v>
      </c>
      <c r="J694" s="66">
        <v>6.11</v>
      </c>
      <c r="K694" s="66">
        <v>55</v>
      </c>
      <c r="L694" s="51">
        <v>4</v>
      </c>
    </row>
    <row r="696" spans="1:12" x14ac:dyDescent="0.2">
      <c r="A696" s="47" t="s">
        <v>810</v>
      </c>
      <c r="B696" s="51">
        <v>1995</v>
      </c>
      <c r="C696" s="51">
        <v>30</v>
      </c>
      <c r="D696" s="51">
        <v>0</v>
      </c>
      <c r="E696" s="51">
        <v>40</v>
      </c>
      <c r="F696" s="51">
        <v>0</v>
      </c>
      <c r="G696" s="51" t="s">
        <v>960</v>
      </c>
      <c r="H696" s="51">
        <v>0</v>
      </c>
      <c r="I696" s="80" t="s">
        <v>6</v>
      </c>
      <c r="J696" s="66">
        <v>8</v>
      </c>
      <c r="K696" s="66" t="s">
        <v>6</v>
      </c>
      <c r="L696" s="51">
        <v>1</v>
      </c>
    </row>
    <row r="698" spans="1:12" x14ac:dyDescent="0.2">
      <c r="A698" s="47" t="s">
        <v>123</v>
      </c>
      <c r="B698" s="51">
        <v>1996</v>
      </c>
      <c r="C698" s="51">
        <v>42</v>
      </c>
      <c r="D698" s="51">
        <v>0</v>
      </c>
      <c r="E698" s="51">
        <v>29</v>
      </c>
      <c r="F698" s="51">
        <v>0</v>
      </c>
      <c r="G698" s="51" t="s">
        <v>908</v>
      </c>
      <c r="H698" s="51">
        <v>0</v>
      </c>
      <c r="I698" s="80" t="s">
        <v>6</v>
      </c>
      <c r="J698" s="66">
        <v>4.1399999999999997</v>
      </c>
      <c r="K698" s="66" t="s">
        <v>6</v>
      </c>
      <c r="L698" s="51">
        <v>1</v>
      </c>
    </row>
    <row r="699" spans="1:12" x14ac:dyDescent="0.2">
      <c r="B699" s="51">
        <v>2001</v>
      </c>
      <c r="C699" s="51">
        <v>36</v>
      </c>
      <c r="D699" s="51">
        <v>0</v>
      </c>
      <c r="E699" s="51">
        <v>27</v>
      </c>
      <c r="F699" s="51">
        <v>0</v>
      </c>
      <c r="G699" s="51" t="s">
        <v>898</v>
      </c>
      <c r="H699" s="51">
        <v>0</v>
      </c>
      <c r="I699" s="80" t="s">
        <v>6</v>
      </c>
      <c r="J699" s="66">
        <v>4.5</v>
      </c>
      <c r="K699" s="66" t="s">
        <v>6</v>
      </c>
      <c r="L699" s="51">
        <v>1</v>
      </c>
    </row>
    <row r="700" spans="1:12" x14ac:dyDescent="0.2">
      <c r="B700" s="51">
        <v>2002</v>
      </c>
      <c r="C700" s="51">
        <v>132</v>
      </c>
      <c r="D700" s="51">
        <v>3</v>
      </c>
      <c r="E700" s="51">
        <v>117</v>
      </c>
      <c r="F700" s="51">
        <v>2</v>
      </c>
      <c r="G700" s="51" t="s">
        <v>961</v>
      </c>
      <c r="H700" s="51">
        <v>0</v>
      </c>
      <c r="I700" s="80">
        <v>66</v>
      </c>
      <c r="J700" s="66">
        <v>5.32</v>
      </c>
      <c r="K700" s="66">
        <v>58.5</v>
      </c>
      <c r="L700" s="51">
        <v>3</v>
      </c>
    </row>
    <row r="701" spans="1:12" x14ac:dyDescent="0.2">
      <c r="B701" s="51">
        <v>2003</v>
      </c>
      <c r="C701" s="51">
        <v>659</v>
      </c>
      <c r="D701" s="51">
        <v>20</v>
      </c>
      <c r="E701" s="51">
        <v>361</v>
      </c>
      <c r="F701" s="51">
        <v>18</v>
      </c>
      <c r="G701" s="51" t="s">
        <v>962</v>
      </c>
      <c r="H701" s="51">
        <v>0</v>
      </c>
      <c r="I701" s="80">
        <v>36.61</v>
      </c>
      <c r="J701" s="66">
        <v>3.29</v>
      </c>
      <c r="K701" s="66">
        <v>20.059999999999999</v>
      </c>
      <c r="L701" s="51">
        <v>12</v>
      </c>
    </row>
    <row r="702" spans="1:12" x14ac:dyDescent="0.2">
      <c r="B702" s="51">
        <v>2004</v>
      </c>
      <c r="C702" s="51">
        <v>391</v>
      </c>
      <c r="D702" s="51">
        <v>5</v>
      </c>
      <c r="E702" s="51">
        <v>265</v>
      </c>
      <c r="F702" s="51">
        <v>11</v>
      </c>
      <c r="G702" s="51" t="s">
        <v>963</v>
      </c>
      <c r="H702" s="51">
        <v>0</v>
      </c>
      <c r="I702" s="80">
        <v>35.549999999999997</v>
      </c>
      <c r="J702" s="66">
        <v>4.07</v>
      </c>
      <c r="K702" s="66">
        <v>24.09</v>
      </c>
      <c r="L702" s="51">
        <v>9</v>
      </c>
    </row>
    <row r="703" spans="1:12" x14ac:dyDescent="0.2">
      <c r="B703" s="51">
        <v>2005</v>
      </c>
      <c r="C703" s="51">
        <v>228</v>
      </c>
      <c r="D703" s="51">
        <v>4</v>
      </c>
      <c r="E703" s="51">
        <v>216</v>
      </c>
      <c r="F703" s="51">
        <v>4</v>
      </c>
      <c r="G703" s="51" t="s">
        <v>813</v>
      </c>
      <c r="H703" s="51">
        <v>0</v>
      </c>
      <c r="I703" s="80">
        <v>57</v>
      </c>
      <c r="J703" s="66">
        <v>5.68</v>
      </c>
      <c r="K703" s="66">
        <v>54</v>
      </c>
      <c r="L703" s="51">
        <v>7</v>
      </c>
    </row>
    <row r="704" spans="1:12" x14ac:dyDescent="0.2">
      <c r="B704" s="51">
        <v>2006</v>
      </c>
      <c r="C704" s="51">
        <v>102</v>
      </c>
      <c r="D704" s="51">
        <v>3</v>
      </c>
      <c r="E704" s="51">
        <v>58</v>
      </c>
      <c r="F704" s="51">
        <v>4</v>
      </c>
      <c r="G704" s="51" t="s">
        <v>964</v>
      </c>
      <c r="H704" s="51">
        <v>0</v>
      </c>
      <c r="I704" s="80">
        <v>25.5</v>
      </c>
      <c r="J704" s="66">
        <v>3.41</v>
      </c>
      <c r="K704" s="66">
        <v>14.5</v>
      </c>
      <c r="L704" s="51">
        <v>3</v>
      </c>
    </row>
    <row r="705" spans="1:12" x14ac:dyDescent="0.2">
      <c r="B705" s="51">
        <v>2007</v>
      </c>
      <c r="C705" s="51">
        <v>18</v>
      </c>
      <c r="D705" s="51">
        <v>0</v>
      </c>
      <c r="E705" s="51">
        <v>18</v>
      </c>
      <c r="F705" s="51">
        <v>0</v>
      </c>
      <c r="G705" s="51" t="s">
        <v>889</v>
      </c>
      <c r="H705" s="51">
        <v>0</v>
      </c>
      <c r="I705" s="80" t="s">
        <v>6</v>
      </c>
      <c r="J705" s="66">
        <v>6</v>
      </c>
      <c r="K705" s="66" t="s">
        <v>6</v>
      </c>
      <c r="L705" s="51">
        <v>1</v>
      </c>
    </row>
    <row r="706" spans="1:12" x14ac:dyDescent="0.2">
      <c r="B706" s="51">
        <v>2008</v>
      </c>
      <c r="C706" s="51">
        <v>24</v>
      </c>
      <c r="D706" s="51">
        <v>0</v>
      </c>
      <c r="E706" s="51">
        <v>42</v>
      </c>
      <c r="F706" s="51">
        <v>1</v>
      </c>
      <c r="G706" s="51" t="s">
        <v>937</v>
      </c>
      <c r="H706" s="51">
        <v>0</v>
      </c>
      <c r="I706" s="80">
        <v>24</v>
      </c>
      <c r="J706" s="66">
        <v>10.5</v>
      </c>
      <c r="K706" s="66">
        <v>42</v>
      </c>
      <c r="L706" s="51">
        <v>2</v>
      </c>
    </row>
    <row r="707" spans="1:12" x14ac:dyDescent="0.2">
      <c r="B707" s="51">
        <v>2009</v>
      </c>
      <c r="C707" s="51">
        <v>6</v>
      </c>
      <c r="D707" s="51">
        <v>0</v>
      </c>
      <c r="E707" s="51">
        <v>12</v>
      </c>
      <c r="F707" s="51">
        <v>0</v>
      </c>
      <c r="G707" s="51" t="s">
        <v>930</v>
      </c>
      <c r="H707" s="51">
        <v>0</v>
      </c>
      <c r="I707" s="80" t="s">
        <v>6</v>
      </c>
      <c r="J707" s="66">
        <v>12</v>
      </c>
      <c r="K707" s="66" t="s">
        <v>6</v>
      </c>
      <c r="L707" s="51">
        <v>1</v>
      </c>
    </row>
    <row r="708" spans="1:12" x14ac:dyDescent="0.2">
      <c r="B708" s="51">
        <v>2010</v>
      </c>
      <c r="C708" s="51">
        <v>18</v>
      </c>
      <c r="D708" s="51">
        <v>0</v>
      </c>
      <c r="E708" s="51">
        <v>19</v>
      </c>
      <c r="F708" s="51">
        <v>2</v>
      </c>
      <c r="G708" s="83" t="s">
        <v>999</v>
      </c>
      <c r="H708" s="51">
        <v>0</v>
      </c>
      <c r="I708" s="80">
        <v>9</v>
      </c>
      <c r="J708" s="66">
        <v>6.33</v>
      </c>
      <c r="K708" s="66">
        <v>9.5</v>
      </c>
      <c r="L708" s="51">
        <v>1</v>
      </c>
    </row>
    <row r="709" spans="1:12" x14ac:dyDescent="0.2">
      <c r="B709" s="81" t="s">
        <v>8</v>
      </c>
      <c r="C709" s="81">
        <v>1656</v>
      </c>
      <c r="D709" s="81">
        <v>35</v>
      </c>
      <c r="E709" s="81">
        <v>1164</v>
      </c>
      <c r="F709" s="81">
        <v>42</v>
      </c>
      <c r="G709" s="81" t="s">
        <v>962</v>
      </c>
      <c r="H709" s="81">
        <v>0</v>
      </c>
      <c r="I709" s="82">
        <v>39.43</v>
      </c>
      <c r="J709" s="67">
        <v>4.22</v>
      </c>
      <c r="K709" s="67">
        <v>27.71</v>
      </c>
      <c r="L709" s="81">
        <v>41</v>
      </c>
    </row>
    <row r="711" spans="1:12" x14ac:dyDescent="0.2">
      <c r="A711" s="47" t="s">
        <v>584</v>
      </c>
      <c r="B711" s="51">
        <v>2007</v>
      </c>
      <c r="C711" s="51">
        <v>24</v>
      </c>
      <c r="D711" s="51">
        <v>0</v>
      </c>
      <c r="E711" s="51">
        <v>11</v>
      </c>
      <c r="F711" s="51">
        <v>1</v>
      </c>
      <c r="G711" s="51" t="s">
        <v>831</v>
      </c>
      <c r="H711" s="51">
        <v>0</v>
      </c>
      <c r="I711" s="80">
        <v>24</v>
      </c>
      <c r="J711" s="66">
        <v>2.75</v>
      </c>
      <c r="K711" s="66">
        <v>11</v>
      </c>
      <c r="L711" s="51">
        <v>1</v>
      </c>
    </row>
    <row r="713" spans="1:12" x14ac:dyDescent="0.2">
      <c r="A713" s="47" t="s">
        <v>125</v>
      </c>
      <c r="B713" s="51">
        <v>2003</v>
      </c>
      <c r="C713" s="51">
        <v>54</v>
      </c>
      <c r="D713" s="51">
        <v>0</v>
      </c>
      <c r="E713" s="51">
        <v>71</v>
      </c>
      <c r="F713" s="51">
        <v>1</v>
      </c>
      <c r="G713" s="51" t="s">
        <v>899</v>
      </c>
      <c r="H713" s="51">
        <v>0</v>
      </c>
      <c r="I713" s="80">
        <f t="shared" ref="I713:I716" si="415">C713/F713</f>
        <v>54</v>
      </c>
      <c r="J713" s="66">
        <f t="shared" ref="J713:J716" si="416">E713/(C713/6)</f>
        <v>7.8888888888888893</v>
      </c>
      <c r="K713" s="66">
        <f t="shared" ref="K713:K716" si="417">E713/F713</f>
        <v>71</v>
      </c>
      <c r="L713" s="51">
        <v>3</v>
      </c>
    </row>
    <row r="714" spans="1:12" x14ac:dyDescent="0.2">
      <c r="B714" s="51">
        <v>2004</v>
      </c>
      <c r="C714" s="51">
        <v>36</v>
      </c>
      <c r="D714" s="51">
        <v>0</v>
      </c>
      <c r="E714" s="51">
        <v>64</v>
      </c>
      <c r="F714" s="51">
        <v>2</v>
      </c>
      <c r="G714" s="51" t="s">
        <v>965</v>
      </c>
      <c r="H714" s="51">
        <v>0</v>
      </c>
      <c r="I714" s="80">
        <f t="shared" si="415"/>
        <v>18</v>
      </c>
      <c r="J714" s="66">
        <f t="shared" si="416"/>
        <v>10.666666666666666</v>
      </c>
      <c r="K714" s="66">
        <f t="shared" si="417"/>
        <v>32</v>
      </c>
      <c r="L714" s="51">
        <v>3</v>
      </c>
    </row>
    <row r="715" spans="1:12" x14ac:dyDescent="0.2">
      <c r="B715" s="51">
        <v>2005</v>
      </c>
      <c r="C715" s="51">
        <v>108</v>
      </c>
      <c r="D715" s="51">
        <v>0</v>
      </c>
      <c r="E715" s="51">
        <v>130</v>
      </c>
      <c r="F715" s="51">
        <v>3</v>
      </c>
      <c r="G715" s="51" t="s">
        <v>966</v>
      </c>
      <c r="H715" s="51">
        <v>0</v>
      </c>
      <c r="I715" s="80">
        <f t="shared" si="415"/>
        <v>36</v>
      </c>
      <c r="J715" s="66">
        <f t="shared" si="416"/>
        <v>7.2222222222222223</v>
      </c>
      <c r="K715" s="66">
        <f t="shared" si="417"/>
        <v>43.333333333333336</v>
      </c>
      <c r="L715" s="51">
        <v>4</v>
      </c>
    </row>
    <row r="716" spans="1:12" x14ac:dyDescent="0.2">
      <c r="B716" s="51">
        <v>2006</v>
      </c>
      <c r="C716" s="51">
        <v>60</v>
      </c>
      <c r="D716" s="51">
        <v>1</v>
      </c>
      <c r="E716" s="51">
        <v>76</v>
      </c>
      <c r="F716" s="51">
        <v>2</v>
      </c>
      <c r="G716" s="51" t="s">
        <v>967</v>
      </c>
      <c r="H716" s="51">
        <v>0</v>
      </c>
      <c r="I716" s="80">
        <f t="shared" si="415"/>
        <v>30</v>
      </c>
      <c r="J716" s="66">
        <f t="shared" si="416"/>
        <v>7.6</v>
      </c>
      <c r="K716" s="66">
        <f t="shared" si="417"/>
        <v>38</v>
      </c>
      <c r="L716" s="51">
        <v>2</v>
      </c>
    </row>
    <row r="717" spans="1:12" x14ac:dyDescent="0.2">
      <c r="B717" s="51">
        <v>2013</v>
      </c>
      <c r="C717" s="51">
        <v>18</v>
      </c>
      <c r="D717" s="56">
        <v>0</v>
      </c>
      <c r="E717" s="56">
        <v>15</v>
      </c>
      <c r="F717" s="56">
        <v>0</v>
      </c>
      <c r="G717" s="56" t="s">
        <v>1019</v>
      </c>
      <c r="H717" s="56">
        <v>0</v>
      </c>
      <c r="I717" s="80" t="e">
        <f t="shared" ref="I717:I718" si="418">C717/F717</f>
        <v>#DIV/0!</v>
      </c>
      <c r="J717" s="66">
        <f t="shared" ref="J717:J718" si="419">E717/(C717/6)</f>
        <v>5</v>
      </c>
      <c r="K717" s="66" t="e">
        <f t="shared" ref="K717:K718" si="420">E717/F717</f>
        <v>#DIV/0!</v>
      </c>
    </row>
    <row r="718" spans="1:12" x14ac:dyDescent="0.2">
      <c r="B718" s="81" t="s">
        <v>8</v>
      </c>
      <c r="C718" s="81">
        <f t="shared" ref="C718:H718" si="421">SUM(C713:C717)</f>
        <v>276</v>
      </c>
      <c r="D718" s="81">
        <f t="shared" si="421"/>
        <v>1</v>
      </c>
      <c r="E718" s="81">
        <f t="shared" si="421"/>
        <v>356</v>
      </c>
      <c r="F718" s="81">
        <f t="shared" si="421"/>
        <v>8</v>
      </c>
      <c r="G718" s="81" t="s">
        <v>965</v>
      </c>
      <c r="H718" s="81">
        <f t="shared" si="421"/>
        <v>0</v>
      </c>
      <c r="I718" s="82">
        <f t="shared" si="418"/>
        <v>34.5</v>
      </c>
      <c r="J718" s="67">
        <f t="shared" si="419"/>
        <v>7.7391304347826084</v>
      </c>
      <c r="K718" s="67">
        <f t="shared" si="420"/>
        <v>44.5</v>
      </c>
      <c r="L718" s="81">
        <f>SUM(L713:L717)</f>
        <v>12</v>
      </c>
    </row>
    <row r="720" spans="1:12" x14ac:dyDescent="0.2">
      <c r="A720" s="47" t="s">
        <v>126</v>
      </c>
      <c r="B720" s="51">
        <v>1997</v>
      </c>
      <c r="C720" s="51">
        <v>294</v>
      </c>
      <c r="D720" s="51">
        <v>3</v>
      </c>
      <c r="E720" s="51">
        <v>191</v>
      </c>
      <c r="F720" s="51">
        <v>7</v>
      </c>
      <c r="G720" s="51" t="s">
        <v>968</v>
      </c>
      <c r="H720" s="51">
        <v>0</v>
      </c>
      <c r="I720" s="80">
        <v>42</v>
      </c>
      <c r="J720" s="66">
        <v>3.9</v>
      </c>
      <c r="K720" s="66">
        <v>27.29</v>
      </c>
      <c r="L720" s="51">
        <v>6</v>
      </c>
    </row>
    <row r="721" spans="1:12" x14ac:dyDescent="0.2">
      <c r="B721" s="51">
        <v>1998</v>
      </c>
      <c r="C721" s="51">
        <v>364</v>
      </c>
      <c r="D721" s="51">
        <v>5</v>
      </c>
      <c r="E721" s="51">
        <v>293</v>
      </c>
      <c r="F721" s="51">
        <v>10</v>
      </c>
      <c r="G721" s="51" t="s">
        <v>969</v>
      </c>
      <c r="H721" s="51">
        <v>0</v>
      </c>
      <c r="I721" s="80">
        <v>36.4</v>
      </c>
      <c r="J721" s="66">
        <v>4.83</v>
      </c>
      <c r="K721" s="66">
        <v>29.3</v>
      </c>
      <c r="L721" s="51">
        <v>10</v>
      </c>
    </row>
    <row r="722" spans="1:12" x14ac:dyDescent="0.2">
      <c r="B722" s="51">
        <v>1999</v>
      </c>
      <c r="C722" s="51">
        <v>54</v>
      </c>
      <c r="D722" s="51">
        <v>1</v>
      </c>
      <c r="E722" s="51">
        <v>48</v>
      </c>
      <c r="F722" s="51">
        <v>0</v>
      </c>
      <c r="G722" s="51" t="s">
        <v>970</v>
      </c>
      <c r="H722" s="51">
        <v>0</v>
      </c>
      <c r="I722" s="80" t="s">
        <v>6</v>
      </c>
      <c r="J722" s="66">
        <v>5.33</v>
      </c>
      <c r="K722" s="66" t="s">
        <v>6</v>
      </c>
      <c r="L722" s="51">
        <v>3</v>
      </c>
    </row>
    <row r="723" spans="1:12" x14ac:dyDescent="0.2">
      <c r="B723" s="51">
        <v>2001</v>
      </c>
      <c r="C723" s="51">
        <v>91</v>
      </c>
      <c r="D723" s="51">
        <v>2</v>
      </c>
      <c r="E723" s="51">
        <v>52</v>
      </c>
      <c r="F723" s="51">
        <v>2</v>
      </c>
      <c r="G723" s="51" t="s">
        <v>838</v>
      </c>
      <c r="H723" s="51">
        <v>0</v>
      </c>
      <c r="I723" s="80">
        <v>45.5</v>
      </c>
      <c r="J723" s="66">
        <v>3.43</v>
      </c>
      <c r="K723" s="66">
        <v>26</v>
      </c>
      <c r="L723" s="51">
        <v>2</v>
      </c>
    </row>
    <row r="724" spans="1:12" x14ac:dyDescent="0.2">
      <c r="B724" s="51">
        <v>2002</v>
      </c>
      <c r="C724" s="51">
        <v>156</v>
      </c>
      <c r="D724" s="51">
        <v>4</v>
      </c>
      <c r="E724" s="51">
        <v>120</v>
      </c>
      <c r="F724" s="51">
        <v>4</v>
      </c>
      <c r="G724" s="51" t="s">
        <v>966</v>
      </c>
      <c r="H724" s="51">
        <v>0</v>
      </c>
      <c r="I724" s="80">
        <v>39</v>
      </c>
      <c r="J724" s="66">
        <v>4.62</v>
      </c>
      <c r="K724" s="66">
        <v>30</v>
      </c>
      <c r="L724" s="51">
        <v>3</v>
      </c>
    </row>
    <row r="725" spans="1:12" x14ac:dyDescent="0.2">
      <c r="B725" s="81" t="s">
        <v>8</v>
      </c>
      <c r="C725" s="81">
        <v>959</v>
      </c>
      <c r="D725" s="81">
        <v>15</v>
      </c>
      <c r="E725" s="81">
        <v>704</v>
      </c>
      <c r="F725" s="81">
        <v>23</v>
      </c>
      <c r="G725" s="81" t="s">
        <v>838</v>
      </c>
      <c r="H725" s="81">
        <v>0</v>
      </c>
      <c r="I725" s="82">
        <v>41.7</v>
      </c>
      <c r="J725" s="67">
        <v>4.4000000000000004</v>
      </c>
      <c r="K725" s="67">
        <v>30.61</v>
      </c>
      <c r="L725" s="81">
        <v>24</v>
      </c>
    </row>
    <row r="727" spans="1:12" x14ac:dyDescent="0.2">
      <c r="A727" s="47" t="s">
        <v>585</v>
      </c>
      <c r="B727" s="51">
        <v>1993</v>
      </c>
      <c r="C727" s="51">
        <v>156</v>
      </c>
      <c r="D727" s="51">
        <v>2</v>
      </c>
      <c r="E727" s="51">
        <v>77</v>
      </c>
      <c r="F727" s="51">
        <v>6</v>
      </c>
      <c r="G727" s="51" t="s">
        <v>868</v>
      </c>
      <c r="H727" s="51">
        <v>0</v>
      </c>
      <c r="I727" s="80">
        <v>26</v>
      </c>
      <c r="J727" s="66">
        <v>2.96</v>
      </c>
      <c r="K727" s="66">
        <v>12.83</v>
      </c>
      <c r="L727" s="51">
        <v>5</v>
      </c>
    </row>
    <row r="729" spans="1:12" x14ac:dyDescent="0.2">
      <c r="A729" s="47" t="s">
        <v>1383</v>
      </c>
      <c r="B729" s="51">
        <v>2022</v>
      </c>
      <c r="C729" s="72">
        <v>12</v>
      </c>
      <c r="D729" s="72">
        <v>0</v>
      </c>
      <c r="E729" s="72">
        <v>18</v>
      </c>
      <c r="F729" s="72">
        <v>0</v>
      </c>
      <c r="G729" s="51" t="s">
        <v>889</v>
      </c>
      <c r="H729" s="72">
        <v>0</v>
      </c>
      <c r="I729" s="94" t="e">
        <f t="shared" ref="I729" si="422">C729/F729</f>
        <v>#DIV/0!</v>
      </c>
      <c r="J729" s="61">
        <f t="shared" ref="J729" si="423">(E729/C729)*6</f>
        <v>9</v>
      </c>
      <c r="K729" s="61" t="e">
        <f t="shared" ref="K729" si="424">E729/F729</f>
        <v>#DIV/0!</v>
      </c>
      <c r="L729" s="51">
        <v>1</v>
      </c>
    </row>
    <row r="730" spans="1:12" x14ac:dyDescent="0.2">
      <c r="B730" s="51">
        <v>2023</v>
      </c>
      <c r="C730" s="72">
        <v>6</v>
      </c>
      <c r="D730" s="60">
        <v>0</v>
      </c>
      <c r="E730" s="60">
        <v>13</v>
      </c>
      <c r="F730" s="60">
        <v>0</v>
      </c>
      <c r="G730" s="51" t="s">
        <v>1228</v>
      </c>
      <c r="H730" s="72">
        <v>0</v>
      </c>
      <c r="I730" s="94" t="e">
        <v>#DIV/0!</v>
      </c>
      <c r="J730" s="61">
        <v>13</v>
      </c>
      <c r="K730" s="61" t="e">
        <v>#DIV/0!</v>
      </c>
    </row>
    <row r="731" spans="1:12" x14ac:dyDescent="0.2">
      <c r="B731" s="81" t="s">
        <v>8</v>
      </c>
      <c r="C731" s="81">
        <f>SUM(C729:C730)</f>
        <v>18</v>
      </c>
      <c r="D731" s="81">
        <f>SUM(D729:D730)</f>
        <v>0</v>
      </c>
      <c r="E731" s="81">
        <f>SUM(E729:E730)</f>
        <v>31</v>
      </c>
      <c r="F731" s="81">
        <f>SUM(F729:F730)</f>
        <v>0</v>
      </c>
      <c r="G731" s="81" t="s">
        <v>1228</v>
      </c>
      <c r="H731" s="81">
        <f>SUM(H729:H730)</f>
        <v>0</v>
      </c>
      <c r="I731" s="82" t="e">
        <f t="shared" ref="I731" si="425">C731/F731</f>
        <v>#DIV/0!</v>
      </c>
      <c r="J731" s="67">
        <f t="shared" ref="J731" si="426">E731/(C731/6)</f>
        <v>10.333333333333334</v>
      </c>
      <c r="K731" s="67" t="e">
        <f t="shared" ref="K731" si="427">E731/F731</f>
        <v>#DIV/0!</v>
      </c>
      <c r="L731" s="81">
        <f>SUM(L729)</f>
        <v>1</v>
      </c>
    </row>
    <row r="733" spans="1:12" x14ac:dyDescent="0.2">
      <c r="A733" s="47" t="s">
        <v>128</v>
      </c>
      <c r="B733" s="51">
        <v>2009</v>
      </c>
      <c r="C733" s="51">
        <v>48</v>
      </c>
      <c r="D733" s="51">
        <v>1</v>
      </c>
      <c r="E733" s="51">
        <v>31</v>
      </c>
      <c r="F733" s="51">
        <v>0</v>
      </c>
      <c r="G733" s="51" t="s">
        <v>850</v>
      </c>
      <c r="H733" s="51">
        <v>0</v>
      </c>
      <c r="I733" s="80" t="s">
        <v>6</v>
      </c>
      <c r="J733" s="66">
        <v>3.88</v>
      </c>
      <c r="K733" s="66" t="s">
        <v>6</v>
      </c>
      <c r="L733" s="51">
        <v>1</v>
      </c>
    </row>
    <row r="734" spans="1:12" x14ac:dyDescent="0.2">
      <c r="B734" s="47">
        <v>2018</v>
      </c>
      <c r="C734" s="47">
        <v>180</v>
      </c>
      <c r="D734" s="60">
        <v>1</v>
      </c>
      <c r="E734" s="60">
        <v>158</v>
      </c>
      <c r="F734" s="60">
        <v>8</v>
      </c>
      <c r="G734" s="51" t="s">
        <v>1006</v>
      </c>
      <c r="H734" s="60">
        <v>0</v>
      </c>
      <c r="I734" s="70">
        <v>22.5</v>
      </c>
      <c r="J734" s="63">
        <v>5.27</v>
      </c>
      <c r="K734" s="63">
        <v>19.75</v>
      </c>
    </row>
    <row r="735" spans="1:12" x14ac:dyDescent="0.2">
      <c r="B735" s="47">
        <v>2019</v>
      </c>
      <c r="C735" s="60">
        <v>68</v>
      </c>
      <c r="D735" s="60">
        <v>3</v>
      </c>
      <c r="E735" s="60">
        <v>44</v>
      </c>
      <c r="F735" s="60">
        <v>5</v>
      </c>
      <c r="G735" s="51" t="s">
        <v>820</v>
      </c>
      <c r="H735" s="60">
        <v>0</v>
      </c>
      <c r="I735" s="70">
        <v>13.6</v>
      </c>
      <c r="J735" s="63">
        <v>3.88</v>
      </c>
      <c r="K735" s="63">
        <v>8.8000000000000007</v>
      </c>
    </row>
    <row r="736" spans="1:12" x14ac:dyDescent="0.2">
      <c r="B736" s="72">
        <v>2020</v>
      </c>
      <c r="C736" s="51">
        <v>12</v>
      </c>
      <c r="D736" s="72">
        <v>0</v>
      </c>
      <c r="E736" s="72">
        <v>12</v>
      </c>
      <c r="F736" s="72">
        <v>0</v>
      </c>
      <c r="G736" s="51" t="s">
        <v>930</v>
      </c>
      <c r="H736" s="72">
        <v>0</v>
      </c>
      <c r="I736" s="94" t="s">
        <v>6</v>
      </c>
      <c r="J736" s="61">
        <v>6</v>
      </c>
      <c r="K736" s="61" t="s">
        <v>6</v>
      </c>
    </row>
    <row r="737" spans="1:12" x14ac:dyDescent="0.2">
      <c r="B737" s="72">
        <v>2021</v>
      </c>
      <c r="C737" s="51">
        <v>48</v>
      </c>
      <c r="D737" s="51">
        <v>0</v>
      </c>
      <c r="E737" s="51">
        <v>44</v>
      </c>
      <c r="F737" s="51">
        <v>2</v>
      </c>
      <c r="G737" s="51" t="s">
        <v>1310</v>
      </c>
      <c r="H737" s="51">
        <v>0</v>
      </c>
      <c r="I737" s="80">
        <f t="shared" ref="I737:I738" si="428">C737/F737</f>
        <v>24</v>
      </c>
      <c r="J737" s="66">
        <f t="shared" ref="J737" si="429">E737/C737*6</f>
        <v>5.5</v>
      </c>
      <c r="K737" s="66">
        <f t="shared" ref="K737:K738" si="430">E737/F737</f>
        <v>22</v>
      </c>
    </row>
    <row r="738" spans="1:12" x14ac:dyDescent="0.2">
      <c r="B738" s="51">
        <v>2022</v>
      </c>
      <c r="C738" s="72">
        <v>482</v>
      </c>
      <c r="D738" s="72">
        <v>13</v>
      </c>
      <c r="E738" s="72">
        <v>340</v>
      </c>
      <c r="F738" s="72">
        <v>13</v>
      </c>
      <c r="G738" s="51" t="s">
        <v>1421</v>
      </c>
      <c r="H738" s="72">
        <v>0</v>
      </c>
      <c r="I738" s="94">
        <f t="shared" si="428"/>
        <v>37.07692307692308</v>
      </c>
      <c r="J738" s="61">
        <f t="shared" ref="J738" si="431">(E738/C738)*6</f>
        <v>4.2323651452282158</v>
      </c>
      <c r="K738" s="61">
        <f t="shared" si="430"/>
        <v>26.153846153846153</v>
      </c>
    </row>
    <row r="739" spans="1:12" x14ac:dyDescent="0.2">
      <c r="B739" s="51">
        <v>2023</v>
      </c>
      <c r="C739" s="72">
        <v>60</v>
      </c>
      <c r="D739" s="60">
        <v>2</v>
      </c>
      <c r="E739" s="60">
        <v>30</v>
      </c>
      <c r="F739" s="60">
        <v>3</v>
      </c>
      <c r="G739" s="51" t="s">
        <v>855</v>
      </c>
      <c r="H739" s="72">
        <v>0</v>
      </c>
      <c r="I739" s="94">
        <v>20</v>
      </c>
      <c r="J739" s="61">
        <v>3</v>
      </c>
      <c r="K739" s="61">
        <v>10</v>
      </c>
    </row>
    <row r="740" spans="1:12" x14ac:dyDescent="0.2">
      <c r="B740" s="81" t="s">
        <v>8</v>
      </c>
      <c r="C740" s="81">
        <f>SUM(C733:C739)</f>
        <v>898</v>
      </c>
      <c r="D740" s="81">
        <f>SUM(D733:D739)</f>
        <v>20</v>
      </c>
      <c r="E740" s="81">
        <f>SUM(E733:E739)</f>
        <v>659</v>
      </c>
      <c r="F740" s="81">
        <f>SUM(F733:F739)</f>
        <v>31</v>
      </c>
      <c r="G740" s="81" t="s">
        <v>1421</v>
      </c>
      <c r="H740" s="81">
        <f>SUM(H733:H739)</f>
        <v>0</v>
      </c>
      <c r="I740" s="82">
        <f t="shared" ref="I740" si="432">C740/F740</f>
        <v>28.967741935483872</v>
      </c>
      <c r="J740" s="67">
        <f t="shared" ref="J740" si="433">E740/(C740/6)</f>
        <v>4.4031180400890868</v>
      </c>
      <c r="K740" s="67">
        <f t="shared" ref="K740" si="434">E740/F740</f>
        <v>21.258064516129032</v>
      </c>
      <c r="L740" s="81">
        <f>SUM(L728:L733)</f>
        <v>3</v>
      </c>
    </row>
    <row r="742" spans="1:12" x14ac:dyDescent="0.2">
      <c r="A742" s="47" t="s">
        <v>586</v>
      </c>
      <c r="B742" s="51">
        <v>1999</v>
      </c>
      <c r="C742" s="51">
        <v>48</v>
      </c>
      <c r="D742" s="51">
        <v>0</v>
      </c>
      <c r="E742" s="51">
        <v>35</v>
      </c>
      <c r="F742" s="51">
        <v>0</v>
      </c>
      <c r="G742" s="51" t="s">
        <v>919</v>
      </c>
      <c r="I742" s="80" t="s">
        <v>6</v>
      </c>
      <c r="J742" s="66">
        <v>4.38</v>
      </c>
      <c r="K742" s="66" t="s">
        <v>6</v>
      </c>
      <c r="L742" s="51">
        <v>2</v>
      </c>
    </row>
    <row r="744" spans="1:12" x14ac:dyDescent="0.2">
      <c r="A744" s="47" t="s">
        <v>994</v>
      </c>
      <c r="B744" s="51">
        <v>2015</v>
      </c>
      <c r="C744" s="47">
        <v>102</v>
      </c>
      <c r="D744" s="47">
        <v>0</v>
      </c>
      <c r="E744" s="47">
        <v>81</v>
      </c>
      <c r="F744" s="47">
        <v>5</v>
      </c>
      <c r="G744" s="51" t="s">
        <v>1001</v>
      </c>
      <c r="H744" s="51">
        <v>0</v>
      </c>
      <c r="I744" s="80">
        <f t="shared" ref="I744:I748" si="435">C744/F744</f>
        <v>20.399999999999999</v>
      </c>
      <c r="J744" s="66">
        <f t="shared" ref="J744:J748" si="436">E744/(C744/6)</f>
        <v>4.7647058823529411</v>
      </c>
      <c r="K744" s="66">
        <f t="shared" ref="K744:K748" si="437">E744/F744</f>
        <v>16.2</v>
      </c>
      <c r="L744" s="51">
        <v>4</v>
      </c>
    </row>
    <row r="745" spans="1:12" x14ac:dyDescent="0.2">
      <c r="B745" s="51">
        <v>2016</v>
      </c>
      <c r="C745" s="47">
        <v>52</v>
      </c>
      <c r="D745" s="47">
        <v>0</v>
      </c>
      <c r="E745" s="47">
        <v>51</v>
      </c>
      <c r="F745" s="47">
        <v>1</v>
      </c>
      <c r="G745" s="51" t="s">
        <v>819</v>
      </c>
      <c r="H745" s="51">
        <v>0</v>
      </c>
      <c r="I745" s="80">
        <f t="shared" ref="I745" si="438">C745/F745</f>
        <v>52</v>
      </c>
      <c r="J745" s="66">
        <f t="shared" ref="J745" si="439">E745/(C745/6)</f>
        <v>5.884615384615385</v>
      </c>
      <c r="K745" s="66">
        <f t="shared" ref="K745" si="440">E745/F745</f>
        <v>51</v>
      </c>
    </row>
    <row r="746" spans="1:12" x14ac:dyDescent="0.2">
      <c r="B746" s="51">
        <v>2017</v>
      </c>
      <c r="C746" s="47">
        <v>12</v>
      </c>
      <c r="D746" s="60">
        <v>0</v>
      </c>
      <c r="E746" s="60">
        <v>15</v>
      </c>
      <c r="F746" s="60">
        <v>1</v>
      </c>
      <c r="G746" s="51" t="s">
        <v>890</v>
      </c>
      <c r="H746" s="60">
        <v>0</v>
      </c>
      <c r="I746" s="80">
        <f t="shared" ref="I746" si="441">C746/F746</f>
        <v>12</v>
      </c>
      <c r="J746" s="66">
        <f t="shared" ref="J746" si="442">E746/(C746/6)</f>
        <v>7.5</v>
      </c>
      <c r="K746" s="66">
        <f t="shared" ref="K746" si="443">E746/F746</f>
        <v>15</v>
      </c>
    </row>
    <row r="747" spans="1:12" x14ac:dyDescent="0.2">
      <c r="B747" s="47">
        <v>2019</v>
      </c>
      <c r="C747" s="60">
        <v>96</v>
      </c>
      <c r="D747" s="60">
        <v>2</v>
      </c>
      <c r="E747" s="60">
        <v>94</v>
      </c>
      <c r="F747" s="60">
        <v>2</v>
      </c>
      <c r="G747" s="51" t="s">
        <v>817</v>
      </c>
      <c r="H747" s="60">
        <v>0</v>
      </c>
      <c r="I747" s="70">
        <v>48</v>
      </c>
      <c r="J747" s="63">
        <v>5.88</v>
      </c>
      <c r="K747" s="63">
        <v>47</v>
      </c>
    </row>
    <row r="748" spans="1:12" x14ac:dyDescent="0.2">
      <c r="B748" s="81" t="s">
        <v>8</v>
      </c>
      <c r="C748" s="81">
        <f>SUM(C744:C747)</f>
        <v>262</v>
      </c>
      <c r="D748" s="81">
        <f t="shared" ref="D748:H748" si="444">SUM(D744:D747)</f>
        <v>2</v>
      </c>
      <c r="E748" s="81">
        <f t="shared" si="444"/>
        <v>241</v>
      </c>
      <c r="F748" s="81">
        <f t="shared" si="444"/>
        <v>9</v>
      </c>
      <c r="G748" s="81" t="s">
        <v>1001</v>
      </c>
      <c r="H748" s="81">
        <f t="shared" si="444"/>
        <v>0</v>
      </c>
      <c r="I748" s="82">
        <f t="shared" si="435"/>
        <v>29.111111111111111</v>
      </c>
      <c r="J748" s="67">
        <f t="shared" si="436"/>
        <v>5.5190839694656493</v>
      </c>
      <c r="K748" s="67">
        <f t="shared" si="437"/>
        <v>26.777777777777779</v>
      </c>
      <c r="L748" s="81">
        <f>SUM(L744:L745)</f>
        <v>4</v>
      </c>
    </row>
    <row r="750" spans="1:12" x14ac:dyDescent="0.2">
      <c r="A750" s="47" t="s">
        <v>811</v>
      </c>
      <c r="B750" s="51">
        <v>2002</v>
      </c>
      <c r="C750" s="51">
        <v>18</v>
      </c>
      <c r="D750" s="51">
        <v>0</v>
      </c>
      <c r="E750" s="51">
        <v>12</v>
      </c>
      <c r="F750" s="51">
        <v>0</v>
      </c>
      <c r="G750" s="51" t="s">
        <v>930</v>
      </c>
      <c r="H750" s="51">
        <v>0</v>
      </c>
      <c r="I750" s="80" t="s">
        <v>6</v>
      </c>
      <c r="J750" s="66">
        <v>4</v>
      </c>
      <c r="K750" s="66" t="s">
        <v>6</v>
      </c>
      <c r="L750" s="51">
        <v>1</v>
      </c>
    </row>
    <row r="752" spans="1:12" x14ac:dyDescent="0.2">
      <c r="A752" s="47" t="s">
        <v>991</v>
      </c>
      <c r="B752" s="51">
        <v>2015</v>
      </c>
      <c r="C752" s="47">
        <v>13</v>
      </c>
      <c r="D752" s="47">
        <v>0</v>
      </c>
      <c r="E752" s="47">
        <v>25</v>
      </c>
      <c r="F752" s="47">
        <v>0</v>
      </c>
      <c r="G752" s="51" t="s">
        <v>896</v>
      </c>
      <c r="H752" s="51">
        <v>0</v>
      </c>
      <c r="I752" s="80" t="e">
        <f t="shared" ref="I752:I753" si="445">C752/F752</f>
        <v>#DIV/0!</v>
      </c>
      <c r="J752" s="66">
        <f t="shared" ref="J752:J753" si="446">E752/(C752/6)</f>
        <v>11.53846153846154</v>
      </c>
      <c r="K752" s="66" t="e">
        <f t="shared" ref="K752:K753" si="447">E752/F752</f>
        <v>#DIV/0!</v>
      </c>
      <c r="L752" s="51">
        <v>1</v>
      </c>
    </row>
    <row r="753" spans="1:12" x14ac:dyDescent="0.2">
      <c r="B753" s="81" t="s">
        <v>8</v>
      </c>
      <c r="C753" s="81">
        <f t="shared" ref="C753" si="448">SUM(C752)</f>
        <v>13</v>
      </c>
      <c r="D753" s="81">
        <f t="shared" ref="D753" si="449">SUM(D752)</f>
        <v>0</v>
      </c>
      <c r="E753" s="81">
        <f t="shared" ref="E753" si="450">SUM(E752)</f>
        <v>25</v>
      </c>
      <c r="F753" s="81">
        <f t="shared" ref="F753" si="451">SUM(F752)</f>
        <v>0</v>
      </c>
      <c r="G753" s="81" t="s">
        <v>896</v>
      </c>
      <c r="H753" s="81">
        <f t="shared" ref="H753" si="452">SUM(H752)</f>
        <v>0</v>
      </c>
      <c r="I753" s="82" t="e">
        <f t="shared" si="445"/>
        <v>#DIV/0!</v>
      </c>
      <c r="J753" s="67">
        <f t="shared" si="446"/>
        <v>11.53846153846154</v>
      </c>
      <c r="K753" s="67" t="e">
        <f t="shared" si="447"/>
        <v>#DIV/0!</v>
      </c>
      <c r="L753" s="81">
        <f>SUM(L752)</f>
        <v>1</v>
      </c>
    </row>
    <row r="755" spans="1:12" x14ac:dyDescent="0.2">
      <c r="A755" s="47" t="s">
        <v>1027</v>
      </c>
      <c r="B755" s="51">
        <v>2013</v>
      </c>
      <c r="C755" s="51">
        <v>240</v>
      </c>
      <c r="D755" s="56">
        <v>0</v>
      </c>
      <c r="E755" s="56">
        <v>217</v>
      </c>
      <c r="F755" s="56">
        <v>3</v>
      </c>
      <c r="G755" s="85" t="s">
        <v>1025</v>
      </c>
      <c r="H755" s="56">
        <v>0</v>
      </c>
      <c r="I755" s="80">
        <f t="shared" ref="I755:I756" si="453">C755/F755</f>
        <v>80</v>
      </c>
      <c r="J755" s="66">
        <f t="shared" ref="J755:J756" si="454">E755/(C755/6)</f>
        <v>5.4249999999999998</v>
      </c>
      <c r="K755" s="66">
        <f t="shared" ref="K755:K756" si="455">E755/F755</f>
        <v>72.333333333333329</v>
      </c>
    </row>
    <row r="756" spans="1:12" x14ac:dyDescent="0.2">
      <c r="B756" s="81" t="s">
        <v>8</v>
      </c>
      <c r="C756" s="81">
        <f t="shared" ref="C756" si="456">SUM(C755)</f>
        <v>240</v>
      </c>
      <c r="D756" s="81">
        <f t="shared" ref="D756" si="457">SUM(D755)</f>
        <v>0</v>
      </c>
      <c r="E756" s="81">
        <f t="shared" ref="E756" si="458">SUM(E755)</f>
        <v>217</v>
      </c>
      <c r="F756" s="81">
        <f t="shared" ref="F756" si="459">SUM(F755)</f>
        <v>3</v>
      </c>
      <c r="G756" s="81" t="s">
        <v>1025</v>
      </c>
      <c r="H756" s="81">
        <f t="shared" ref="H756" si="460">SUM(H755)</f>
        <v>0</v>
      </c>
      <c r="I756" s="82">
        <f t="shared" si="453"/>
        <v>80</v>
      </c>
      <c r="J756" s="67">
        <f t="shared" si="454"/>
        <v>5.4249999999999998</v>
      </c>
      <c r="K756" s="67">
        <f t="shared" si="455"/>
        <v>72.333333333333329</v>
      </c>
      <c r="L756" s="81">
        <f>SUM(L755)</f>
        <v>0</v>
      </c>
    </row>
    <row r="758" spans="1:12" x14ac:dyDescent="0.2">
      <c r="A758" s="47" t="s">
        <v>592</v>
      </c>
      <c r="B758" s="51">
        <v>1993</v>
      </c>
      <c r="C758" s="51">
        <v>42</v>
      </c>
      <c r="D758" s="51">
        <v>0</v>
      </c>
      <c r="E758" s="51">
        <v>51</v>
      </c>
      <c r="F758" s="51">
        <v>0</v>
      </c>
      <c r="G758" s="51" t="s">
        <v>971</v>
      </c>
      <c r="H758" s="51">
        <v>0</v>
      </c>
      <c r="I758" s="80" t="s">
        <v>6</v>
      </c>
      <c r="J758" s="66">
        <v>7.29</v>
      </c>
      <c r="K758" s="66" t="s">
        <v>6</v>
      </c>
      <c r="L758" s="51">
        <v>1</v>
      </c>
    </row>
    <row r="760" spans="1:12" x14ac:dyDescent="0.2">
      <c r="A760" s="47" t="s">
        <v>594</v>
      </c>
      <c r="B760" s="51">
        <v>1998</v>
      </c>
      <c r="C760" s="51">
        <v>144</v>
      </c>
      <c r="D760" s="51">
        <v>7</v>
      </c>
      <c r="E760" s="51">
        <v>71</v>
      </c>
      <c r="F760" s="51">
        <v>2</v>
      </c>
      <c r="G760" s="51" t="s">
        <v>813</v>
      </c>
      <c r="H760" s="51">
        <v>0</v>
      </c>
      <c r="I760" s="80">
        <v>72</v>
      </c>
      <c r="J760" s="66">
        <v>2.96</v>
      </c>
      <c r="K760" s="66">
        <v>35.5</v>
      </c>
      <c r="L760" s="51">
        <v>3</v>
      </c>
    </row>
    <row r="762" spans="1:12" x14ac:dyDescent="0.2">
      <c r="A762" s="47" t="s">
        <v>596</v>
      </c>
      <c r="B762" s="51">
        <v>1994</v>
      </c>
      <c r="C762" s="51">
        <v>42</v>
      </c>
      <c r="D762" s="51">
        <v>3</v>
      </c>
      <c r="E762" s="51">
        <v>23</v>
      </c>
      <c r="F762" s="51">
        <v>0</v>
      </c>
      <c r="G762" s="51" t="s">
        <v>346</v>
      </c>
      <c r="H762" s="51">
        <v>0</v>
      </c>
      <c r="I762" s="80" t="s">
        <v>6</v>
      </c>
      <c r="J762" s="66">
        <v>3.29</v>
      </c>
      <c r="K762" s="66" t="s">
        <v>6</v>
      </c>
      <c r="L762" s="51">
        <v>2</v>
      </c>
    </row>
    <row r="763" spans="1:12" x14ac:dyDescent="0.2">
      <c r="B763" s="51">
        <v>1995</v>
      </c>
      <c r="C763" s="51">
        <v>50</v>
      </c>
      <c r="D763" s="51">
        <v>1</v>
      </c>
      <c r="E763" s="51">
        <v>21</v>
      </c>
      <c r="F763" s="51">
        <v>3</v>
      </c>
      <c r="G763" s="51" t="s">
        <v>892</v>
      </c>
      <c r="H763" s="51">
        <v>0</v>
      </c>
      <c r="I763" s="80">
        <v>16.670000000000002</v>
      </c>
      <c r="J763" s="66">
        <v>2.52</v>
      </c>
      <c r="K763" s="66">
        <v>7</v>
      </c>
      <c r="L763" s="51">
        <v>2</v>
      </c>
    </row>
    <row r="764" spans="1:12" x14ac:dyDescent="0.2">
      <c r="B764" s="81" t="s">
        <v>8</v>
      </c>
      <c r="C764" s="81">
        <v>92</v>
      </c>
      <c r="D764" s="81">
        <v>4</v>
      </c>
      <c r="E764" s="81">
        <v>44</v>
      </c>
      <c r="F764" s="81">
        <v>3</v>
      </c>
      <c r="G764" s="81" t="s">
        <v>892</v>
      </c>
      <c r="H764" s="81">
        <v>0</v>
      </c>
      <c r="I764" s="82">
        <v>30.67</v>
      </c>
      <c r="J764" s="67">
        <v>2.87</v>
      </c>
      <c r="K764" s="67">
        <v>14.67</v>
      </c>
      <c r="L764" s="81">
        <v>4</v>
      </c>
    </row>
    <row r="766" spans="1:12" x14ac:dyDescent="0.2">
      <c r="A766" s="47" t="s">
        <v>129</v>
      </c>
      <c r="B766" s="51">
        <v>1997</v>
      </c>
      <c r="C766" s="51">
        <v>78</v>
      </c>
      <c r="D766" s="51">
        <v>0</v>
      </c>
      <c r="E766" s="51">
        <v>48</v>
      </c>
      <c r="F766" s="51">
        <v>0</v>
      </c>
      <c r="G766" s="51" t="s">
        <v>345</v>
      </c>
      <c r="H766" s="51">
        <v>0</v>
      </c>
      <c r="I766" s="80" t="s">
        <v>6</v>
      </c>
      <c r="J766" s="66">
        <v>3.69</v>
      </c>
      <c r="K766" s="66" t="s">
        <v>6</v>
      </c>
      <c r="L766" s="51">
        <v>4</v>
      </c>
    </row>
    <row r="767" spans="1:12" x14ac:dyDescent="0.2">
      <c r="B767" s="51">
        <v>1999</v>
      </c>
      <c r="C767" s="51">
        <v>11</v>
      </c>
      <c r="D767" s="51">
        <v>0</v>
      </c>
      <c r="E767" s="51">
        <v>2</v>
      </c>
      <c r="F767" s="51">
        <v>2</v>
      </c>
      <c r="G767" s="51" t="s">
        <v>894</v>
      </c>
      <c r="H767" s="51">
        <v>0</v>
      </c>
      <c r="I767" s="80">
        <v>5.5</v>
      </c>
      <c r="J767" s="66">
        <v>1.0900000000000001</v>
      </c>
      <c r="K767" s="66">
        <v>1</v>
      </c>
      <c r="L767" s="51">
        <v>1</v>
      </c>
    </row>
    <row r="768" spans="1:12" x14ac:dyDescent="0.2">
      <c r="B768" s="81" t="s">
        <v>8</v>
      </c>
      <c r="C768" s="81">
        <v>89</v>
      </c>
      <c r="D768" s="81">
        <v>0</v>
      </c>
      <c r="E768" s="81">
        <v>50</v>
      </c>
      <c r="F768" s="81">
        <v>2</v>
      </c>
      <c r="G768" s="81" t="s">
        <v>894</v>
      </c>
      <c r="H768" s="81">
        <v>0</v>
      </c>
      <c r="I768" s="82">
        <v>44.5</v>
      </c>
      <c r="J768" s="67">
        <v>3.37</v>
      </c>
      <c r="K768" s="67">
        <v>25</v>
      </c>
      <c r="L768" s="81">
        <v>5</v>
      </c>
    </row>
    <row r="770" spans="1:12" x14ac:dyDescent="0.2">
      <c r="A770" s="47" t="s">
        <v>131</v>
      </c>
      <c r="B770" s="51">
        <v>1994</v>
      </c>
      <c r="C770" s="51">
        <v>54</v>
      </c>
      <c r="D770" s="51">
        <v>5</v>
      </c>
      <c r="E770" s="51">
        <v>18</v>
      </c>
      <c r="F770" s="51">
        <v>0</v>
      </c>
      <c r="G770" s="51" t="s">
        <v>889</v>
      </c>
      <c r="H770" s="51">
        <v>0</v>
      </c>
      <c r="I770" s="80" t="s">
        <v>6</v>
      </c>
      <c r="J770" s="66">
        <v>2</v>
      </c>
      <c r="K770" s="66" t="s">
        <v>6</v>
      </c>
      <c r="L770" s="51">
        <v>1</v>
      </c>
    </row>
    <row r="771" spans="1:12" x14ac:dyDescent="0.2">
      <c r="B771" s="51">
        <v>2003</v>
      </c>
      <c r="C771" s="51">
        <v>72</v>
      </c>
      <c r="D771" s="51">
        <v>4</v>
      </c>
      <c r="E771" s="51">
        <v>43</v>
      </c>
      <c r="F771" s="51">
        <v>2</v>
      </c>
      <c r="G771" s="51" t="s">
        <v>818</v>
      </c>
      <c r="H771" s="51">
        <v>0</v>
      </c>
      <c r="I771" s="80">
        <v>36</v>
      </c>
      <c r="J771" s="66">
        <v>3.58</v>
      </c>
      <c r="K771" s="66">
        <v>21.5</v>
      </c>
      <c r="L771" s="51">
        <v>2</v>
      </c>
    </row>
    <row r="772" spans="1:12" x14ac:dyDescent="0.2">
      <c r="B772" s="51">
        <v>2008</v>
      </c>
      <c r="C772" s="51">
        <v>30</v>
      </c>
      <c r="D772" s="51">
        <v>0</v>
      </c>
      <c r="E772" s="51">
        <v>32</v>
      </c>
      <c r="F772" s="51">
        <v>1</v>
      </c>
      <c r="G772" s="51" t="s">
        <v>907</v>
      </c>
      <c r="H772" s="51">
        <v>0</v>
      </c>
      <c r="I772" s="80">
        <v>30</v>
      </c>
      <c r="J772" s="66">
        <v>6.4</v>
      </c>
      <c r="K772" s="66">
        <v>32</v>
      </c>
      <c r="L772" s="51">
        <v>1</v>
      </c>
    </row>
    <row r="773" spans="1:12" x14ac:dyDescent="0.2">
      <c r="B773" s="81" t="s">
        <v>8</v>
      </c>
      <c r="C773" s="81">
        <v>156</v>
      </c>
      <c r="D773" s="81">
        <v>9</v>
      </c>
      <c r="E773" s="81">
        <v>93</v>
      </c>
      <c r="F773" s="81">
        <v>3</v>
      </c>
      <c r="G773" s="81" t="s">
        <v>818</v>
      </c>
      <c r="H773" s="81">
        <v>0</v>
      </c>
      <c r="I773" s="82">
        <v>52</v>
      </c>
      <c r="J773" s="67">
        <v>3.58</v>
      </c>
      <c r="K773" s="67">
        <v>31</v>
      </c>
      <c r="L773" s="81">
        <v>4</v>
      </c>
    </row>
    <row r="775" spans="1:12" x14ac:dyDescent="0.2">
      <c r="A775" s="47" t="s">
        <v>598</v>
      </c>
      <c r="B775" s="51">
        <v>1997</v>
      </c>
      <c r="C775" s="51">
        <v>24</v>
      </c>
      <c r="D775" s="51">
        <v>0</v>
      </c>
      <c r="E775" s="51">
        <v>19</v>
      </c>
      <c r="F775" s="51">
        <v>0</v>
      </c>
      <c r="G775" s="51" t="s">
        <v>873</v>
      </c>
      <c r="H775" s="51">
        <v>0</v>
      </c>
      <c r="I775" s="80" t="s">
        <v>6</v>
      </c>
      <c r="J775" s="66">
        <v>4.75</v>
      </c>
      <c r="K775" s="66" t="s">
        <v>6</v>
      </c>
      <c r="L775" s="51">
        <v>4</v>
      </c>
    </row>
    <row r="777" spans="1:12" x14ac:dyDescent="0.2">
      <c r="A777" s="47" t="s">
        <v>133</v>
      </c>
      <c r="B777" s="51">
        <v>1991</v>
      </c>
      <c r="C777" s="51">
        <v>60</v>
      </c>
      <c r="D777" s="51">
        <v>0</v>
      </c>
      <c r="E777" s="51">
        <v>57</v>
      </c>
      <c r="F777" s="51">
        <v>1</v>
      </c>
      <c r="G777" s="51" t="s">
        <v>972</v>
      </c>
      <c r="H777" s="51">
        <v>0</v>
      </c>
      <c r="I777" s="80">
        <v>60</v>
      </c>
      <c r="J777" s="66">
        <v>5.7</v>
      </c>
      <c r="K777" s="66">
        <v>57</v>
      </c>
      <c r="L777" s="51">
        <v>1</v>
      </c>
    </row>
    <row r="778" spans="1:12" x14ac:dyDescent="0.2">
      <c r="B778" s="51">
        <v>1992</v>
      </c>
      <c r="C778" s="51">
        <v>84</v>
      </c>
      <c r="D778" s="51">
        <v>1</v>
      </c>
      <c r="E778" s="51">
        <v>87</v>
      </c>
      <c r="F778" s="51">
        <v>8</v>
      </c>
      <c r="G778" s="51" t="s">
        <v>973</v>
      </c>
      <c r="H778" s="51">
        <v>0</v>
      </c>
      <c r="I778" s="80">
        <v>10.5</v>
      </c>
      <c r="J778" s="66">
        <v>6.21</v>
      </c>
      <c r="K778" s="66">
        <v>10.88</v>
      </c>
      <c r="L778" s="51">
        <v>4</v>
      </c>
    </row>
    <row r="779" spans="1:12" x14ac:dyDescent="0.2">
      <c r="B779" s="51">
        <v>1995</v>
      </c>
      <c r="C779" s="51">
        <v>12</v>
      </c>
      <c r="D779" s="51">
        <v>0</v>
      </c>
      <c r="E779" s="51">
        <v>19</v>
      </c>
      <c r="F779" s="51">
        <v>0</v>
      </c>
      <c r="G779" s="51" t="s">
        <v>873</v>
      </c>
      <c r="H779" s="51">
        <v>0</v>
      </c>
      <c r="I779" s="80" t="s">
        <v>6</v>
      </c>
      <c r="J779" s="66">
        <v>9.5</v>
      </c>
      <c r="K779" s="66" t="s">
        <v>6</v>
      </c>
      <c r="L779" s="51">
        <v>1</v>
      </c>
    </row>
    <row r="780" spans="1:12" x14ac:dyDescent="0.2">
      <c r="B780" s="51">
        <v>1999</v>
      </c>
      <c r="C780" s="51">
        <v>72</v>
      </c>
      <c r="D780" s="51">
        <v>2</v>
      </c>
      <c r="E780" s="51">
        <v>58</v>
      </c>
      <c r="F780" s="51">
        <v>4</v>
      </c>
      <c r="G780" s="51" t="s">
        <v>861</v>
      </c>
      <c r="H780" s="51">
        <v>0</v>
      </c>
      <c r="I780" s="80">
        <v>18</v>
      </c>
      <c r="J780" s="66">
        <v>4.83</v>
      </c>
      <c r="K780" s="66">
        <v>14.5</v>
      </c>
      <c r="L780" s="51">
        <v>1</v>
      </c>
    </row>
    <row r="781" spans="1:12" x14ac:dyDescent="0.2">
      <c r="B781" s="81" t="s">
        <v>8</v>
      </c>
      <c r="C781" s="81">
        <v>228</v>
      </c>
      <c r="D781" s="81">
        <v>3</v>
      </c>
      <c r="E781" s="81">
        <v>221</v>
      </c>
      <c r="F781" s="81">
        <v>13</v>
      </c>
      <c r="G781" s="81" t="s">
        <v>973</v>
      </c>
      <c r="H781" s="81">
        <v>0</v>
      </c>
      <c r="I781" s="82">
        <v>17.54</v>
      </c>
      <c r="J781" s="67">
        <v>5.82</v>
      </c>
      <c r="K781" s="67">
        <v>17</v>
      </c>
      <c r="L781" s="81">
        <v>7</v>
      </c>
    </row>
    <row r="783" spans="1:12" x14ac:dyDescent="0.2">
      <c r="A783" s="47" t="s">
        <v>599</v>
      </c>
      <c r="B783" s="51">
        <v>1999</v>
      </c>
      <c r="C783" s="51">
        <v>78</v>
      </c>
      <c r="D783" s="51">
        <v>4</v>
      </c>
      <c r="E783" s="51">
        <v>49</v>
      </c>
      <c r="F783" s="51">
        <v>2</v>
      </c>
      <c r="G783" s="51" t="s">
        <v>895</v>
      </c>
      <c r="H783" s="51">
        <v>0</v>
      </c>
      <c r="I783" s="80">
        <v>39</v>
      </c>
      <c r="J783" s="66">
        <v>3.77</v>
      </c>
      <c r="K783" s="66">
        <v>24.5</v>
      </c>
      <c r="L783" s="51">
        <v>3</v>
      </c>
    </row>
    <row r="784" spans="1:12" x14ac:dyDescent="0.2">
      <c r="B784" s="51">
        <v>2002</v>
      </c>
      <c r="C784" s="51">
        <v>90</v>
      </c>
      <c r="D784" s="51">
        <v>2</v>
      </c>
      <c r="E784" s="51">
        <v>63</v>
      </c>
      <c r="F784" s="51">
        <v>3</v>
      </c>
      <c r="G784" s="51" t="s">
        <v>865</v>
      </c>
      <c r="H784" s="51">
        <v>0</v>
      </c>
      <c r="I784" s="80">
        <v>30</v>
      </c>
      <c r="J784" s="66">
        <v>4.2</v>
      </c>
      <c r="K784" s="66">
        <v>21</v>
      </c>
      <c r="L784" s="51">
        <v>3</v>
      </c>
    </row>
    <row r="785" spans="1:12" x14ac:dyDescent="0.2">
      <c r="B785" s="81" t="s">
        <v>8</v>
      </c>
      <c r="C785" s="81">
        <v>168</v>
      </c>
      <c r="D785" s="81">
        <v>6</v>
      </c>
      <c r="E785" s="81">
        <v>112</v>
      </c>
      <c r="F785" s="81">
        <v>5</v>
      </c>
      <c r="G785" s="81" t="s">
        <v>865</v>
      </c>
      <c r="H785" s="81">
        <v>0</v>
      </c>
      <c r="I785" s="82">
        <v>33.6</v>
      </c>
      <c r="J785" s="67">
        <v>4</v>
      </c>
      <c r="K785" s="67">
        <v>22.4</v>
      </c>
      <c r="L785" s="81">
        <v>6</v>
      </c>
    </row>
    <row r="787" spans="1:12" x14ac:dyDescent="0.2">
      <c r="A787" s="47" t="s">
        <v>134</v>
      </c>
      <c r="B787" s="51">
        <v>2001</v>
      </c>
      <c r="C787" s="51">
        <v>42</v>
      </c>
      <c r="D787" s="51">
        <v>2</v>
      </c>
      <c r="E787" s="51">
        <v>21</v>
      </c>
      <c r="F787" s="51">
        <v>0</v>
      </c>
      <c r="G787" s="51" t="s">
        <v>914</v>
      </c>
      <c r="H787" s="51">
        <v>0</v>
      </c>
      <c r="I787" s="80" t="s">
        <v>6</v>
      </c>
      <c r="J787" s="66">
        <v>3</v>
      </c>
      <c r="K787" s="66" t="s">
        <v>6</v>
      </c>
      <c r="L787" s="51">
        <v>1</v>
      </c>
    </row>
    <row r="788" spans="1:12" x14ac:dyDescent="0.2">
      <c r="B788" s="51">
        <v>2002</v>
      </c>
      <c r="C788" s="51">
        <v>293</v>
      </c>
      <c r="D788" s="51">
        <v>5</v>
      </c>
      <c r="E788" s="51">
        <v>167</v>
      </c>
      <c r="F788" s="51">
        <v>3</v>
      </c>
      <c r="G788" s="51" t="s">
        <v>831</v>
      </c>
      <c r="H788" s="51">
        <v>0</v>
      </c>
      <c r="I788" s="80">
        <v>97.67</v>
      </c>
      <c r="J788" s="66">
        <v>3.42</v>
      </c>
      <c r="K788" s="66">
        <v>55.67</v>
      </c>
      <c r="L788" s="51">
        <v>7</v>
      </c>
    </row>
    <row r="789" spans="1:12" x14ac:dyDescent="0.2">
      <c r="B789" s="81" t="s">
        <v>8</v>
      </c>
      <c r="C789" s="81">
        <v>335</v>
      </c>
      <c r="D789" s="81">
        <v>7</v>
      </c>
      <c r="E789" s="81">
        <v>188</v>
      </c>
      <c r="F789" s="81">
        <v>3</v>
      </c>
      <c r="G789" s="81" t="s">
        <v>831</v>
      </c>
      <c r="H789" s="81">
        <v>0</v>
      </c>
      <c r="I789" s="82">
        <v>111.67</v>
      </c>
      <c r="J789" s="67">
        <v>3.37</v>
      </c>
      <c r="K789" s="67">
        <v>62.67</v>
      </c>
      <c r="L789" s="81">
        <v>8</v>
      </c>
    </row>
    <row r="791" spans="1:12" x14ac:dyDescent="0.2">
      <c r="A791" s="47" t="s">
        <v>600</v>
      </c>
      <c r="B791" s="51">
        <v>2010</v>
      </c>
      <c r="C791" s="51">
        <v>12</v>
      </c>
      <c r="D791" s="51">
        <v>0</v>
      </c>
      <c r="E791" s="51">
        <v>9</v>
      </c>
      <c r="F791" s="51">
        <v>0</v>
      </c>
      <c r="G791" s="51" t="s">
        <v>348</v>
      </c>
      <c r="H791" s="51">
        <v>0</v>
      </c>
      <c r="I791" s="80" t="s">
        <v>6</v>
      </c>
      <c r="J791" s="66">
        <v>4.5</v>
      </c>
      <c r="K791" s="66" t="s">
        <v>6</v>
      </c>
      <c r="L791" s="51">
        <v>1</v>
      </c>
    </row>
    <row r="793" spans="1:12" x14ac:dyDescent="0.2">
      <c r="A793" s="47" t="s">
        <v>602</v>
      </c>
      <c r="B793" s="51">
        <v>2003</v>
      </c>
      <c r="C793" s="51">
        <v>140</v>
      </c>
      <c r="D793" s="51">
        <v>1</v>
      </c>
      <c r="E793" s="51">
        <v>119</v>
      </c>
      <c r="F793" s="51">
        <v>5</v>
      </c>
      <c r="G793" s="51" t="s">
        <v>799</v>
      </c>
      <c r="H793" s="51">
        <v>1</v>
      </c>
      <c r="I793" s="80">
        <v>28</v>
      </c>
      <c r="J793" s="66">
        <v>5.0999999999999996</v>
      </c>
      <c r="K793" s="66">
        <v>23.8</v>
      </c>
      <c r="L793" s="51">
        <v>4</v>
      </c>
    </row>
    <row r="794" spans="1:12" x14ac:dyDescent="0.2">
      <c r="B794" s="51">
        <v>2004</v>
      </c>
      <c r="C794" s="51">
        <v>422</v>
      </c>
      <c r="D794" s="51">
        <v>6</v>
      </c>
      <c r="E794" s="51">
        <v>272</v>
      </c>
      <c r="F794" s="51">
        <v>15</v>
      </c>
      <c r="G794" s="51" t="s">
        <v>792</v>
      </c>
      <c r="H794" s="51">
        <v>1</v>
      </c>
      <c r="I794" s="80">
        <v>28.13</v>
      </c>
      <c r="J794" s="66">
        <v>3.87</v>
      </c>
      <c r="K794" s="66">
        <v>18.13</v>
      </c>
      <c r="L794" s="51">
        <v>9</v>
      </c>
    </row>
    <row r="795" spans="1:12" x14ac:dyDescent="0.2">
      <c r="B795" s="51">
        <v>2005</v>
      </c>
      <c r="C795" s="51">
        <v>247</v>
      </c>
      <c r="D795" s="51">
        <v>4</v>
      </c>
      <c r="E795" s="51">
        <v>209</v>
      </c>
      <c r="F795" s="51">
        <v>7</v>
      </c>
      <c r="G795" s="51" t="s">
        <v>974</v>
      </c>
      <c r="H795" s="51">
        <v>0</v>
      </c>
      <c r="I795" s="80">
        <v>35.29</v>
      </c>
      <c r="J795" s="66">
        <v>5.08</v>
      </c>
      <c r="K795" s="66">
        <v>29.86</v>
      </c>
      <c r="L795" s="51">
        <v>6</v>
      </c>
    </row>
    <row r="796" spans="1:12" x14ac:dyDescent="0.2">
      <c r="B796" s="51">
        <v>2006</v>
      </c>
      <c r="C796" s="51">
        <v>36</v>
      </c>
      <c r="D796" s="51">
        <v>0</v>
      </c>
      <c r="E796" s="51">
        <v>37</v>
      </c>
      <c r="F796" s="51">
        <v>0</v>
      </c>
      <c r="G796" s="51" t="s">
        <v>878</v>
      </c>
      <c r="H796" s="51">
        <v>0</v>
      </c>
      <c r="I796" s="80" t="s">
        <v>6</v>
      </c>
      <c r="J796" s="66">
        <v>6.17</v>
      </c>
      <c r="K796" s="66" t="s">
        <v>6</v>
      </c>
      <c r="L796" s="51">
        <v>2</v>
      </c>
    </row>
    <row r="797" spans="1:12" x14ac:dyDescent="0.2">
      <c r="B797" s="81" t="s">
        <v>8</v>
      </c>
      <c r="C797" s="81">
        <v>845</v>
      </c>
      <c r="D797" s="81">
        <v>11</v>
      </c>
      <c r="E797" s="81">
        <v>637</v>
      </c>
      <c r="F797" s="81">
        <v>27</v>
      </c>
      <c r="G797" s="81" t="s">
        <v>792</v>
      </c>
      <c r="H797" s="81">
        <v>2</v>
      </c>
      <c r="I797" s="82">
        <v>31.3</v>
      </c>
      <c r="J797" s="67">
        <v>4.5199999999999996</v>
      </c>
      <c r="K797" s="67">
        <v>23.59</v>
      </c>
      <c r="L797" s="81">
        <v>21</v>
      </c>
    </row>
    <row r="799" spans="1:12" x14ac:dyDescent="0.2">
      <c r="A799" s="47" t="s">
        <v>135</v>
      </c>
      <c r="B799" s="51">
        <v>1993</v>
      </c>
      <c r="C799" s="51">
        <v>96</v>
      </c>
      <c r="D799" s="51">
        <v>2</v>
      </c>
      <c r="E799" s="51">
        <v>38</v>
      </c>
      <c r="F799" s="51">
        <v>3</v>
      </c>
      <c r="G799" s="51" t="s">
        <v>900</v>
      </c>
      <c r="H799" s="51">
        <v>0</v>
      </c>
      <c r="I799" s="80">
        <v>32</v>
      </c>
      <c r="J799" s="66">
        <v>2.38</v>
      </c>
      <c r="K799" s="66">
        <v>12.67</v>
      </c>
      <c r="L799" s="51">
        <v>1</v>
      </c>
    </row>
    <row r="800" spans="1:12" x14ac:dyDescent="0.2">
      <c r="B800" s="51">
        <v>1994</v>
      </c>
      <c r="C800" s="51">
        <v>148</v>
      </c>
      <c r="D800" s="51">
        <v>1</v>
      </c>
      <c r="E800" s="51">
        <v>113</v>
      </c>
      <c r="F800" s="51">
        <v>4</v>
      </c>
      <c r="G800" s="51" t="s">
        <v>831</v>
      </c>
      <c r="H800" s="51">
        <v>0</v>
      </c>
      <c r="I800" s="80">
        <v>37</v>
      </c>
      <c r="J800" s="66">
        <v>4.58</v>
      </c>
      <c r="K800" s="66">
        <v>28.25</v>
      </c>
      <c r="L800" s="51">
        <v>6</v>
      </c>
    </row>
    <row r="801" spans="1:12" x14ac:dyDescent="0.2">
      <c r="B801" s="51">
        <v>1995</v>
      </c>
      <c r="C801" s="51">
        <v>840</v>
      </c>
      <c r="D801" s="51">
        <v>21</v>
      </c>
      <c r="E801" s="51">
        <v>459</v>
      </c>
      <c r="F801" s="51">
        <v>38</v>
      </c>
      <c r="G801" s="51" t="s">
        <v>797</v>
      </c>
      <c r="H801" s="51">
        <v>1</v>
      </c>
      <c r="I801" s="80">
        <v>22.11</v>
      </c>
      <c r="J801" s="66">
        <v>3.28</v>
      </c>
      <c r="K801" s="66">
        <v>12.08</v>
      </c>
      <c r="L801" s="51">
        <v>16</v>
      </c>
    </row>
    <row r="802" spans="1:12" x14ac:dyDescent="0.2">
      <c r="B802" s="81" t="s">
        <v>8</v>
      </c>
      <c r="C802" s="81">
        <v>1084</v>
      </c>
      <c r="D802" s="81">
        <v>24</v>
      </c>
      <c r="E802" s="81">
        <v>610</v>
      </c>
      <c r="F802" s="81">
        <v>45</v>
      </c>
      <c r="G802" s="81" t="s">
        <v>797</v>
      </c>
      <c r="H802" s="81">
        <v>1</v>
      </c>
      <c r="I802" s="82">
        <v>24.09</v>
      </c>
      <c r="J802" s="67">
        <v>3.38</v>
      </c>
      <c r="K802" s="67">
        <v>13.56</v>
      </c>
      <c r="L802" s="81">
        <v>23</v>
      </c>
    </row>
    <row r="804" spans="1:12" x14ac:dyDescent="0.2">
      <c r="A804" s="47" t="s">
        <v>136</v>
      </c>
      <c r="B804" s="51">
        <v>1993</v>
      </c>
      <c r="C804" s="51">
        <v>12</v>
      </c>
      <c r="D804" s="51">
        <v>0</v>
      </c>
      <c r="E804" s="51">
        <v>10</v>
      </c>
      <c r="F804" s="51">
        <v>0</v>
      </c>
      <c r="G804" s="51" t="s">
        <v>878</v>
      </c>
      <c r="H804" s="51">
        <v>0</v>
      </c>
      <c r="I804" s="80" t="s">
        <v>6</v>
      </c>
      <c r="J804" s="66">
        <v>5</v>
      </c>
      <c r="K804" s="66" t="s">
        <v>6</v>
      </c>
      <c r="L804" s="51">
        <v>1</v>
      </c>
    </row>
    <row r="805" spans="1:12" x14ac:dyDescent="0.2">
      <c r="B805" s="51">
        <v>1994</v>
      </c>
      <c r="C805" s="51">
        <v>36</v>
      </c>
      <c r="D805" s="51">
        <v>0</v>
      </c>
      <c r="E805" s="51">
        <v>39</v>
      </c>
      <c r="F805" s="51">
        <v>0</v>
      </c>
      <c r="G805" s="51" t="s">
        <v>975</v>
      </c>
      <c r="H805" s="51">
        <v>0</v>
      </c>
      <c r="I805" s="80" t="s">
        <v>6</v>
      </c>
      <c r="J805" s="66">
        <v>6.5</v>
      </c>
      <c r="K805" s="66" t="s">
        <v>6</v>
      </c>
      <c r="L805" s="51">
        <v>1</v>
      </c>
    </row>
    <row r="806" spans="1:12" x14ac:dyDescent="0.2">
      <c r="B806" s="51">
        <v>1997</v>
      </c>
      <c r="C806" s="51">
        <v>123</v>
      </c>
      <c r="D806" s="51">
        <v>8</v>
      </c>
      <c r="E806" s="51">
        <v>55</v>
      </c>
      <c r="F806" s="51">
        <v>4</v>
      </c>
      <c r="G806" s="51" t="s">
        <v>974</v>
      </c>
      <c r="H806" s="51">
        <v>0</v>
      </c>
      <c r="I806" s="80">
        <v>30.75</v>
      </c>
      <c r="J806" s="66">
        <v>2.68</v>
      </c>
      <c r="K806" s="66">
        <v>13.75</v>
      </c>
      <c r="L806" s="51">
        <v>3</v>
      </c>
    </row>
    <row r="807" spans="1:12" x14ac:dyDescent="0.2">
      <c r="B807" s="51">
        <v>2000</v>
      </c>
      <c r="C807" s="51">
        <v>76</v>
      </c>
      <c r="D807" s="51">
        <v>0</v>
      </c>
      <c r="E807" s="51">
        <v>38</v>
      </c>
      <c r="F807" s="51">
        <v>2</v>
      </c>
      <c r="G807" s="51" t="s">
        <v>890</v>
      </c>
      <c r="H807" s="51">
        <v>0</v>
      </c>
      <c r="I807" s="80">
        <v>38</v>
      </c>
      <c r="J807" s="66">
        <v>3</v>
      </c>
      <c r="K807" s="66">
        <v>19</v>
      </c>
      <c r="L807" s="51">
        <v>3</v>
      </c>
    </row>
    <row r="808" spans="1:12" x14ac:dyDescent="0.2">
      <c r="B808" s="81" t="s">
        <v>8</v>
      </c>
      <c r="C808" s="81">
        <v>247</v>
      </c>
      <c r="D808" s="81">
        <v>8</v>
      </c>
      <c r="E808" s="81">
        <v>142</v>
      </c>
      <c r="F808" s="81">
        <v>6</v>
      </c>
      <c r="G808" s="81" t="s">
        <v>974</v>
      </c>
      <c r="H808" s="81">
        <v>0</v>
      </c>
      <c r="I808" s="82">
        <v>41.17</v>
      </c>
      <c r="J808" s="67">
        <v>3.45</v>
      </c>
      <c r="K808" s="67">
        <v>23.67</v>
      </c>
      <c r="L808" s="81">
        <v>8</v>
      </c>
    </row>
    <row r="810" spans="1:12" x14ac:dyDescent="0.2">
      <c r="A810" s="47" t="s">
        <v>138</v>
      </c>
      <c r="B810" s="51">
        <v>1993</v>
      </c>
      <c r="C810" s="51">
        <v>18</v>
      </c>
      <c r="D810" s="51">
        <v>0</v>
      </c>
      <c r="E810" s="51">
        <v>14</v>
      </c>
      <c r="F810" s="51">
        <v>1</v>
      </c>
      <c r="G810" s="51" t="s">
        <v>840</v>
      </c>
      <c r="H810" s="51">
        <v>0</v>
      </c>
      <c r="I810" s="80">
        <f t="shared" ref="I810:I823" si="461">C810/F810</f>
        <v>18</v>
      </c>
      <c r="J810" s="66">
        <f t="shared" ref="J810:J823" si="462">E810/(C810/6)</f>
        <v>4.666666666666667</v>
      </c>
      <c r="K810" s="66">
        <f t="shared" ref="K810:K823" si="463">E810/F810</f>
        <v>14</v>
      </c>
      <c r="L810" s="51">
        <v>1</v>
      </c>
    </row>
    <row r="811" spans="1:12" x14ac:dyDescent="0.2">
      <c r="B811" s="51">
        <v>1994</v>
      </c>
      <c r="C811" s="51">
        <v>24</v>
      </c>
      <c r="D811" s="51">
        <v>1</v>
      </c>
      <c r="E811" s="51">
        <v>15</v>
      </c>
      <c r="F811" s="51">
        <v>2</v>
      </c>
      <c r="G811" s="51" t="s">
        <v>860</v>
      </c>
      <c r="H811" s="51">
        <v>0</v>
      </c>
      <c r="I811" s="80">
        <f t="shared" si="461"/>
        <v>12</v>
      </c>
      <c r="J811" s="66">
        <f t="shared" si="462"/>
        <v>3.75</v>
      </c>
      <c r="K811" s="66">
        <f t="shared" si="463"/>
        <v>7.5</v>
      </c>
      <c r="L811" s="51">
        <v>1</v>
      </c>
    </row>
    <row r="812" spans="1:12" x14ac:dyDescent="0.2">
      <c r="B812" s="51">
        <v>1995</v>
      </c>
      <c r="C812" s="51">
        <v>326</v>
      </c>
      <c r="D812" s="51">
        <v>1</v>
      </c>
      <c r="E812" s="51">
        <v>224</v>
      </c>
      <c r="F812" s="51">
        <v>6</v>
      </c>
      <c r="G812" s="51" t="s">
        <v>976</v>
      </c>
      <c r="H812" s="51">
        <v>0</v>
      </c>
      <c r="I812" s="80">
        <f t="shared" si="461"/>
        <v>54.333333333333336</v>
      </c>
      <c r="J812" s="66">
        <f t="shared" si="462"/>
        <v>4.1226993865030677</v>
      </c>
      <c r="K812" s="66">
        <f t="shared" si="463"/>
        <v>37.333333333333336</v>
      </c>
      <c r="L812" s="51">
        <v>11</v>
      </c>
    </row>
    <row r="813" spans="1:12" x14ac:dyDescent="0.2">
      <c r="B813" s="51">
        <v>1996</v>
      </c>
      <c r="C813" s="51">
        <v>144</v>
      </c>
      <c r="D813" s="51">
        <v>3</v>
      </c>
      <c r="E813" s="51">
        <v>90</v>
      </c>
      <c r="F813" s="51">
        <v>5</v>
      </c>
      <c r="G813" s="51" t="s">
        <v>977</v>
      </c>
      <c r="H813" s="51">
        <v>0</v>
      </c>
      <c r="I813" s="80">
        <f t="shared" si="461"/>
        <v>28.8</v>
      </c>
      <c r="J813" s="66">
        <f t="shared" si="462"/>
        <v>3.75</v>
      </c>
      <c r="K813" s="66">
        <f t="shared" si="463"/>
        <v>18</v>
      </c>
      <c r="L813" s="51">
        <v>3</v>
      </c>
    </row>
    <row r="814" spans="1:12" x14ac:dyDescent="0.2">
      <c r="B814" s="51">
        <v>1997</v>
      </c>
      <c r="C814" s="51">
        <v>150</v>
      </c>
      <c r="D814" s="51">
        <v>3</v>
      </c>
      <c r="E814" s="51">
        <v>65</v>
      </c>
      <c r="F814" s="51">
        <v>6</v>
      </c>
      <c r="G814" s="51" t="s">
        <v>978</v>
      </c>
      <c r="H814" s="51">
        <v>0</v>
      </c>
      <c r="I814" s="80">
        <f t="shared" si="461"/>
        <v>25</v>
      </c>
      <c r="J814" s="66">
        <f t="shared" si="462"/>
        <v>2.6</v>
      </c>
      <c r="K814" s="66">
        <f t="shared" si="463"/>
        <v>10.833333333333334</v>
      </c>
      <c r="L814" s="51">
        <v>4</v>
      </c>
    </row>
    <row r="815" spans="1:12" x14ac:dyDescent="0.2">
      <c r="B815" s="51">
        <v>1998</v>
      </c>
      <c r="C815" s="51">
        <v>78</v>
      </c>
      <c r="D815" s="51">
        <v>1</v>
      </c>
      <c r="E815" s="51">
        <v>63</v>
      </c>
      <c r="F815" s="51">
        <v>1</v>
      </c>
      <c r="G815" s="51" t="s">
        <v>905</v>
      </c>
      <c r="H815" s="51">
        <v>0</v>
      </c>
      <c r="I815" s="80">
        <f t="shared" si="461"/>
        <v>78</v>
      </c>
      <c r="J815" s="66">
        <f t="shared" si="462"/>
        <v>4.8461538461538458</v>
      </c>
      <c r="K815" s="66">
        <f t="shared" si="463"/>
        <v>63</v>
      </c>
      <c r="L815" s="51">
        <v>3</v>
      </c>
    </row>
    <row r="816" spans="1:12" x14ac:dyDescent="0.2">
      <c r="B816" s="51">
        <v>2001</v>
      </c>
      <c r="C816" s="51">
        <v>177</v>
      </c>
      <c r="D816" s="51">
        <v>8</v>
      </c>
      <c r="E816" s="51">
        <v>47</v>
      </c>
      <c r="F816" s="51">
        <v>8</v>
      </c>
      <c r="G816" s="51" t="s">
        <v>979</v>
      </c>
      <c r="H816" s="51">
        <v>0</v>
      </c>
      <c r="I816" s="80">
        <f t="shared" si="461"/>
        <v>22.125</v>
      </c>
      <c r="J816" s="66">
        <f t="shared" si="462"/>
        <v>1.5932203389830508</v>
      </c>
      <c r="K816" s="66">
        <f t="shared" si="463"/>
        <v>5.875</v>
      </c>
      <c r="L816" s="51">
        <v>3</v>
      </c>
    </row>
    <row r="817" spans="1:12" x14ac:dyDescent="0.2">
      <c r="B817" s="51">
        <v>2003</v>
      </c>
      <c r="C817" s="51">
        <v>78</v>
      </c>
      <c r="D817" s="51">
        <v>1</v>
      </c>
      <c r="E817" s="51">
        <v>59</v>
      </c>
      <c r="F817" s="51">
        <v>4</v>
      </c>
      <c r="G817" s="51" t="s">
        <v>968</v>
      </c>
      <c r="H817" s="51">
        <v>0</v>
      </c>
      <c r="I817" s="80">
        <f t="shared" si="461"/>
        <v>19.5</v>
      </c>
      <c r="J817" s="66">
        <f t="shared" si="462"/>
        <v>4.5384615384615383</v>
      </c>
      <c r="K817" s="66">
        <f t="shared" si="463"/>
        <v>14.75</v>
      </c>
      <c r="L817" s="51">
        <v>1</v>
      </c>
    </row>
    <row r="818" spans="1:12" x14ac:dyDescent="0.2">
      <c r="B818" s="51">
        <v>2007</v>
      </c>
      <c r="C818" s="51">
        <v>18</v>
      </c>
      <c r="D818" s="51">
        <v>1</v>
      </c>
      <c r="E818" s="51">
        <v>2</v>
      </c>
      <c r="F818" s="51">
        <v>0</v>
      </c>
      <c r="G818" s="51" t="s">
        <v>925</v>
      </c>
      <c r="H818" s="51">
        <v>0</v>
      </c>
      <c r="I818" s="80" t="e">
        <f t="shared" si="461"/>
        <v>#DIV/0!</v>
      </c>
      <c r="J818" s="66">
        <f t="shared" si="462"/>
        <v>0.66666666666666663</v>
      </c>
      <c r="K818" s="66" t="e">
        <f t="shared" si="463"/>
        <v>#DIV/0!</v>
      </c>
      <c r="L818" s="51">
        <v>1</v>
      </c>
    </row>
    <row r="819" spans="1:12" x14ac:dyDescent="0.2">
      <c r="B819" s="51">
        <v>2010</v>
      </c>
      <c r="C819" s="51">
        <v>201</v>
      </c>
      <c r="D819" s="51">
        <v>11</v>
      </c>
      <c r="E819" s="51">
        <v>73</v>
      </c>
      <c r="F819" s="51">
        <v>15</v>
      </c>
      <c r="G819" s="83" t="s">
        <v>772</v>
      </c>
      <c r="H819" s="51">
        <v>2</v>
      </c>
      <c r="I819" s="80">
        <f t="shared" si="461"/>
        <v>13.4</v>
      </c>
      <c r="J819" s="66">
        <f t="shared" si="462"/>
        <v>2.1791044776119404</v>
      </c>
      <c r="K819" s="66">
        <f t="shared" si="463"/>
        <v>4.8666666666666663</v>
      </c>
      <c r="L819" s="51">
        <v>4</v>
      </c>
    </row>
    <row r="820" spans="1:12" x14ac:dyDescent="0.2">
      <c r="B820" s="51">
        <v>2011</v>
      </c>
      <c r="C820" s="47">
        <v>30</v>
      </c>
      <c r="D820" s="47">
        <v>0</v>
      </c>
      <c r="E820" s="47">
        <v>29</v>
      </c>
      <c r="F820" s="47">
        <v>0</v>
      </c>
      <c r="G820" s="51" t="s">
        <v>908</v>
      </c>
      <c r="H820" s="47">
        <v>0</v>
      </c>
      <c r="I820" s="80" t="e">
        <f t="shared" si="461"/>
        <v>#DIV/0!</v>
      </c>
      <c r="J820" s="66">
        <f t="shared" si="462"/>
        <v>5.8</v>
      </c>
      <c r="K820" s="66" t="e">
        <f t="shared" si="463"/>
        <v>#DIV/0!</v>
      </c>
    </row>
    <row r="821" spans="1:12" x14ac:dyDescent="0.2">
      <c r="B821" s="51">
        <v>2012</v>
      </c>
      <c r="C821" s="47">
        <v>30</v>
      </c>
      <c r="D821" s="51">
        <v>0</v>
      </c>
      <c r="E821" s="51">
        <v>24</v>
      </c>
      <c r="F821" s="51">
        <v>0</v>
      </c>
      <c r="G821" s="51" t="s">
        <v>886</v>
      </c>
      <c r="H821" s="51">
        <v>0</v>
      </c>
      <c r="I821" s="80" t="e">
        <f t="shared" si="461"/>
        <v>#DIV/0!</v>
      </c>
      <c r="J821" s="66">
        <f t="shared" si="462"/>
        <v>4.8</v>
      </c>
      <c r="K821" s="66" t="e">
        <f t="shared" si="463"/>
        <v>#DIV/0!</v>
      </c>
    </row>
    <row r="822" spans="1:12" x14ac:dyDescent="0.2">
      <c r="B822" s="51">
        <v>2013</v>
      </c>
      <c r="G822" s="83"/>
      <c r="I822" s="80" t="e">
        <f t="shared" si="461"/>
        <v>#DIV/0!</v>
      </c>
      <c r="J822" s="66" t="e">
        <f t="shared" si="462"/>
        <v>#DIV/0!</v>
      </c>
      <c r="K822" s="66" t="e">
        <f t="shared" si="463"/>
        <v>#DIV/0!</v>
      </c>
    </row>
    <row r="823" spans="1:12" x14ac:dyDescent="0.2">
      <c r="B823" s="51">
        <v>2014</v>
      </c>
      <c r="C823" s="51">
        <v>120</v>
      </c>
      <c r="D823" s="51">
        <v>2</v>
      </c>
      <c r="E823" s="51">
        <v>83</v>
      </c>
      <c r="F823" s="51">
        <v>5</v>
      </c>
      <c r="G823" s="51" t="s">
        <v>942</v>
      </c>
      <c r="H823" s="51">
        <v>0</v>
      </c>
      <c r="I823" s="80">
        <f t="shared" si="461"/>
        <v>24</v>
      </c>
      <c r="J823" s="66">
        <f t="shared" si="462"/>
        <v>4.1500000000000004</v>
      </c>
      <c r="K823" s="66">
        <f t="shared" si="463"/>
        <v>16.600000000000001</v>
      </c>
      <c r="L823" s="51">
        <v>3</v>
      </c>
    </row>
    <row r="824" spans="1:12" x14ac:dyDescent="0.2">
      <c r="B824" s="51">
        <v>2015</v>
      </c>
      <c r="C824" s="47">
        <v>291</v>
      </c>
      <c r="D824" s="47">
        <v>9</v>
      </c>
      <c r="E824" s="47">
        <v>134</v>
      </c>
      <c r="F824" s="47">
        <v>12</v>
      </c>
      <c r="G824" s="83" t="s">
        <v>869</v>
      </c>
      <c r="H824" s="51">
        <v>0</v>
      </c>
      <c r="I824" s="80">
        <f t="shared" ref="I824:I829" si="464">C824/F824</f>
        <v>24.25</v>
      </c>
      <c r="J824" s="66">
        <f t="shared" ref="J824:J829" si="465">E824/(C824/6)</f>
        <v>2.7628865979381443</v>
      </c>
      <c r="K824" s="66">
        <f t="shared" ref="K824:K829" si="466">E824/F824</f>
        <v>11.166666666666666</v>
      </c>
      <c r="L824" s="51">
        <v>7</v>
      </c>
    </row>
    <row r="825" spans="1:12" x14ac:dyDescent="0.2">
      <c r="B825" s="51">
        <v>2016</v>
      </c>
      <c r="C825" s="47">
        <v>213</v>
      </c>
      <c r="D825" s="47">
        <v>4</v>
      </c>
      <c r="E825" s="47">
        <v>170</v>
      </c>
      <c r="F825" s="47">
        <v>3</v>
      </c>
      <c r="G825" s="83" t="s">
        <v>913</v>
      </c>
      <c r="H825" s="51">
        <v>0</v>
      </c>
      <c r="I825" s="80">
        <f t="shared" ref="I825" si="467">C825/F825</f>
        <v>71</v>
      </c>
      <c r="J825" s="66">
        <f t="shared" ref="J825" si="468">E825/(C825/6)</f>
        <v>4.788732394366197</v>
      </c>
      <c r="K825" s="66">
        <f t="shared" ref="K825" si="469">E825/F825</f>
        <v>56.666666666666664</v>
      </c>
    </row>
    <row r="826" spans="1:12" x14ac:dyDescent="0.2">
      <c r="B826" s="51">
        <v>2017</v>
      </c>
      <c r="C826" s="47">
        <v>54</v>
      </c>
      <c r="D826" s="60">
        <v>0</v>
      </c>
      <c r="E826" s="60">
        <v>25</v>
      </c>
      <c r="F826" s="60">
        <v>2</v>
      </c>
      <c r="G826" s="83" t="s">
        <v>844</v>
      </c>
      <c r="H826" s="60">
        <v>0</v>
      </c>
      <c r="I826" s="80">
        <f t="shared" ref="I826" si="470">C826/F826</f>
        <v>27</v>
      </c>
      <c r="J826" s="66">
        <f t="shared" ref="J826" si="471">E826/(C826/6)</f>
        <v>2.7777777777777777</v>
      </c>
      <c r="K826" s="66">
        <f t="shared" ref="K826" si="472">E826/F826</f>
        <v>12.5</v>
      </c>
    </row>
    <row r="827" spans="1:12" x14ac:dyDescent="0.2">
      <c r="B827" s="47">
        <v>2018</v>
      </c>
      <c r="C827" s="47">
        <v>84</v>
      </c>
      <c r="D827" s="60">
        <v>3</v>
      </c>
      <c r="E827" s="60">
        <v>46</v>
      </c>
      <c r="F827" s="60">
        <v>1</v>
      </c>
      <c r="G827" s="51" t="s">
        <v>816</v>
      </c>
      <c r="H827" s="60">
        <v>0</v>
      </c>
      <c r="I827" s="70">
        <v>84</v>
      </c>
      <c r="J827" s="63">
        <v>3.29</v>
      </c>
      <c r="K827" s="63">
        <v>46</v>
      </c>
    </row>
    <row r="828" spans="1:12" x14ac:dyDescent="0.2">
      <c r="B828" s="47">
        <v>2019</v>
      </c>
      <c r="C828" s="60">
        <v>144</v>
      </c>
      <c r="D828" s="60">
        <v>2</v>
      </c>
      <c r="E828" s="60">
        <v>96</v>
      </c>
      <c r="F828" s="60">
        <v>4</v>
      </c>
      <c r="G828" s="51" t="s">
        <v>1024</v>
      </c>
      <c r="H828" s="60">
        <v>0</v>
      </c>
      <c r="I828" s="70">
        <v>36</v>
      </c>
      <c r="J828" s="63">
        <v>4</v>
      </c>
      <c r="K828" s="63">
        <v>24</v>
      </c>
    </row>
    <row r="829" spans="1:12" x14ac:dyDescent="0.2">
      <c r="B829" s="81" t="s">
        <v>8</v>
      </c>
      <c r="C829" s="81">
        <f>SUM(C810:C828)</f>
        <v>2180</v>
      </c>
      <c r="D829" s="81">
        <f t="shared" ref="D829:H829" si="473">SUM(D810:D828)</f>
        <v>50</v>
      </c>
      <c r="E829" s="81">
        <f t="shared" si="473"/>
        <v>1259</v>
      </c>
      <c r="F829" s="81">
        <f t="shared" si="473"/>
        <v>75</v>
      </c>
      <c r="G829" s="90" t="s">
        <v>772</v>
      </c>
      <c r="H829" s="81">
        <f t="shared" si="473"/>
        <v>2</v>
      </c>
      <c r="I829" s="82">
        <f t="shared" si="464"/>
        <v>29.066666666666666</v>
      </c>
      <c r="J829" s="67">
        <f t="shared" si="465"/>
        <v>3.4651376146788992</v>
      </c>
      <c r="K829" s="67">
        <f t="shared" si="466"/>
        <v>16.786666666666665</v>
      </c>
      <c r="L829" s="81">
        <f>SUM(L810:L825)</f>
        <v>42</v>
      </c>
    </row>
    <row r="831" spans="1:12" x14ac:dyDescent="0.2">
      <c r="A831" s="47" t="s">
        <v>1319</v>
      </c>
      <c r="B831" s="47">
        <v>2018</v>
      </c>
      <c r="C831" s="47">
        <v>30</v>
      </c>
      <c r="D831" s="60">
        <v>0</v>
      </c>
      <c r="E831" s="60">
        <v>33</v>
      </c>
      <c r="F831" s="60">
        <v>0</v>
      </c>
      <c r="G831" s="51" t="s">
        <v>1339</v>
      </c>
      <c r="H831" s="60">
        <v>0</v>
      </c>
      <c r="I831" s="87"/>
      <c r="J831" s="63">
        <v>6.6</v>
      </c>
      <c r="K831" s="60" t="s">
        <v>6</v>
      </c>
      <c r="L831" s="51">
        <v>1</v>
      </c>
    </row>
    <row r="832" spans="1:12" x14ac:dyDescent="0.2">
      <c r="B832" s="72">
        <v>2021</v>
      </c>
      <c r="C832" s="72">
        <v>42</v>
      </c>
      <c r="D832" s="51">
        <v>2</v>
      </c>
      <c r="E832" s="51">
        <v>31</v>
      </c>
      <c r="F832" s="51">
        <v>0</v>
      </c>
      <c r="G832" s="51" t="s">
        <v>346</v>
      </c>
      <c r="H832" s="51">
        <v>0</v>
      </c>
      <c r="I832" s="80" t="e">
        <f t="shared" ref="I832:I833" si="474">C832/F832</f>
        <v>#DIV/0!</v>
      </c>
      <c r="J832" s="66">
        <f t="shared" ref="J832" si="475">E832/C832*6</f>
        <v>4.4285714285714288</v>
      </c>
      <c r="K832" s="66" t="e">
        <f t="shared" ref="K832:K833" si="476">E832/F832</f>
        <v>#DIV/0!</v>
      </c>
    </row>
    <row r="833" spans="1:12" x14ac:dyDescent="0.2">
      <c r="B833" s="51">
        <v>2022</v>
      </c>
      <c r="C833" s="72">
        <v>30</v>
      </c>
      <c r="D833" s="72">
        <v>0</v>
      </c>
      <c r="E833" s="72">
        <v>25</v>
      </c>
      <c r="F833" s="72">
        <v>1</v>
      </c>
      <c r="G833" s="51" t="s">
        <v>882</v>
      </c>
      <c r="H833" s="72">
        <v>0</v>
      </c>
      <c r="I833" s="94">
        <f t="shared" si="474"/>
        <v>30</v>
      </c>
      <c r="J833" s="61">
        <f t="shared" ref="J833" si="477">(E833/C833)*6</f>
        <v>5</v>
      </c>
      <c r="K833" s="61">
        <f t="shared" si="476"/>
        <v>25</v>
      </c>
    </row>
    <row r="834" spans="1:12" x14ac:dyDescent="0.2">
      <c r="B834" s="81" t="s">
        <v>8</v>
      </c>
      <c r="C834" s="81">
        <f>SUM(C831:C833)</f>
        <v>102</v>
      </c>
      <c r="D834" s="81">
        <f>SUM(D831:D833)</f>
        <v>2</v>
      </c>
      <c r="E834" s="81">
        <f>SUM(E831:E833)</f>
        <v>89</v>
      </c>
      <c r="F834" s="81">
        <f>SUM(F831:F833)</f>
        <v>1</v>
      </c>
      <c r="G834" s="81" t="s">
        <v>1339</v>
      </c>
      <c r="H834" s="81">
        <f>SUM(H831:H833)</f>
        <v>0</v>
      </c>
      <c r="I834" s="82">
        <f t="shared" ref="I834" si="478">C834/F834</f>
        <v>102</v>
      </c>
      <c r="J834" s="67">
        <f t="shared" ref="J834" si="479">E834/(C834/6)</f>
        <v>5.2352941176470589</v>
      </c>
      <c r="K834" s="67">
        <f t="shared" ref="K834" si="480">E834/F834</f>
        <v>89</v>
      </c>
      <c r="L834" s="81">
        <f>SUM(L831:L831)</f>
        <v>1</v>
      </c>
    </row>
    <row r="836" spans="1:12" x14ac:dyDescent="0.2">
      <c r="A836" s="47" t="s">
        <v>1286</v>
      </c>
      <c r="B836" s="51">
        <v>2017</v>
      </c>
      <c r="C836" s="47">
        <v>30</v>
      </c>
      <c r="D836" s="60">
        <v>0</v>
      </c>
      <c r="E836" s="60">
        <v>20</v>
      </c>
      <c r="F836" s="60">
        <v>2</v>
      </c>
      <c r="G836" s="83" t="s">
        <v>981</v>
      </c>
      <c r="H836" s="60">
        <v>0</v>
      </c>
      <c r="I836" s="70">
        <v>15</v>
      </c>
      <c r="J836" s="60">
        <v>4</v>
      </c>
      <c r="K836" s="63">
        <v>10</v>
      </c>
      <c r="L836" s="51">
        <v>1</v>
      </c>
    </row>
    <row r="837" spans="1:12" x14ac:dyDescent="0.2">
      <c r="B837" s="81" t="s">
        <v>8</v>
      </c>
      <c r="C837" s="81">
        <f>SUM(C836:C836)</f>
        <v>30</v>
      </c>
      <c r="D837" s="81">
        <f>SUM(D836:D836)</f>
        <v>0</v>
      </c>
      <c r="E837" s="81">
        <f>SUM(E836:E836)</f>
        <v>20</v>
      </c>
      <c r="F837" s="81">
        <f>SUM(F836:F836)</f>
        <v>2</v>
      </c>
      <c r="G837" s="81" t="s">
        <v>981</v>
      </c>
      <c r="H837" s="81">
        <f>SUM(H836:H836)</f>
        <v>0</v>
      </c>
      <c r="I837" s="82">
        <f t="shared" ref="I837" si="481">C837/F837</f>
        <v>15</v>
      </c>
      <c r="J837" s="67">
        <f t="shared" ref="J837" si="482">E837/(C837/6)</f>
        <v>4</v>
      </c>
      <c r="K837" s="67">
        <f t="shared" ref="K837" si="483">E837/F837</f>
        <v>10</v>
      </c>
      <c r="L837" s="81">
        <f>SUM(L836:L836)</f>
        <v>1</v>
      </c>
    </row>
    <row r="839" spans="1:12" x14ac:dyDescent="0.2">
      <c r="A839" s="47" t="s">
        <v>812</v>
      </c>
      <c r="B839" s="51">
        <v>2009</v>
      </c>
      <c r="C839" s="51">
        <v>24</v>
      </c>
      <c r="D839" s="51">
        <v>0</v>
      </c>
      <c r="E839" s="51">
        <v>21</v>
      </c>
      <c r="F839" s="51">
        <v>1</v>
      </c>
      <c r="G839" s="51" t="s">
        <v>819</v>
      </c>
      <c r="H839" s="51">
        <v>0</v>
      </c>
      <c r="I839" s="80">
        <v>24</v>
      </c>
      <c r="J839" s="66">
        <v>5.25</v>
      </c>
      <c r="K839" s="66">
        <v>21</v>
      </c>
      <c r="L839" s="51">
        <v>1</v>
      </c>
    </row>
    <row r="841" spans="1:12" x14ac:dyDescent="0.2">
      <c r="A841" s="47" t="s">
        <v>1418</v>
      </c>
      <c r="B841" s="51">
        <v>2022</v>
      </c>
      <c r="C841" s="72">
        <v>18</v>
      </c>
      <c r="D841" s="72">
        <v>0</v>
      </c>
      <c r="E841" s="72">
        <v>29</v>
      </c>
      <c r="F841" s="72">
        <v>0</v>
      </c>
      <c r="G841" s="51" t="s">
        <v>908</v>
      </c>
      <c r="H841" s="72">
        <v>0</v>
      </c>
      <c r="I841" s="94" t="e">
        <f t="shared" ref="I841" si="484">C841/F841</f>
        <v>#DIV/0!</v>
      </c>
      <c r="J841" s="61">
        <f t="shared" ref="J841" si="485">(E841/C841)*6</f>
        <v>9.6666666666666679</v>
      </c>
      <c r="K841" s="61" t="e">
        <f t="shared" ref="K841" si="486">E841/F841</f>
        <v>#DIV/0!</v>
      </c>
    </row>
    <row r="842" spans="1:12" x14ac:dyDescent="0.2">
      <c r="B842" s="81" t="s">
        <v>8</v>
      </c>
      <c r="C842" s="81">
        <f>SUM(C841:C841)</f>
        <v>18</v>
      </c>
      <c r="D842" s="81">
        <f>SUM(D841:D841)</f>
        <v>0</v>
      </c>
      <c r="E842" s="81">
        <f>SUM(E841:E841)</f>
        <v>29</v>
      </c>
      <c r="F842" s="81">
        <f>SUM(F841:F841)</f>
        <v>0</v>
      </c>
      <c r="G842" s="81" t="s">
        <v>908</v>
      </c>
      <c r="H842" s="81">
        <f>SUM(H841:H841)</f>
        <v>0</v>
      </c>
      <c r="I842" s="82" t="e">
        <f t="shared" ref="I842" si="487">C842/F842</f>
        <v>#DIV/0!</v>
      </c>
      <c r="J842" s="67">
        <f t="shared" ref="J842" si="488">E842/(C842/6)</f>
        <v>9.6666666666666661</v>
      </c>
      <c r="K842" s="67" t="e">
        <f t="shared" ref="K842" si="489">E842/F842</f>
        <v>#DIV/0!</v>
      </c>
      <c r="L842" s="81">
        <f>SUM(L841:L841)</f>
        <v>0</v>
      </c>
    </row>
    <row r="844" spans="1:12" x14ac:dyDescent="0.2">
      <c r="A844" s="47" t="s">
        <v>1364</v>
      </c>
      <c r="B844" s="47">
        <v>2019</v>
      </c>
      <c r="C844" s="60">
        <v>57</v>
      </c>
      <c r="D844" s="60">
        <v>1</v>
      </c>
      <c r="E844" s="60">
        <v>47</v>
      </c>
      <c r="F844" s="60">
        <v>2</v>
      </c>
      <c r="G844" s="51" t="s">
        <v>1013</v>
      </c>
      <c r="H844" s="60">
        <v>0</v>
      </c>
      <c r="I844" s="70">
        <v>28.5</v>
      </c>
      <c r="J844" s="63">
        <v>4.95</v>
      </c>
      <c r="K844" s="63">
        <v>23.5</v>
      </c>
      <c r="L844" s="47"/>
    </row>
    <row r="846" spans="1:12" x14ac:dyDescent="0.2">
      <c r="A846" s="47" t="s">
        <v>1375</v>
      </c>
      <c r="B846" s="72">
        <v>2021</v>
      </c>
      <c r="C846" s="51">
        <v>213</v>
      </c>
      <c r="D846" s="51">
        <v>2</v>
      </c>
      <c r="E846" s="51">
        <v>179</v>
      </c>
      <c r="F846" s="51">
        <v>6</v>
      </c>
      <c r="G846" s="51" t="s">
        <v>1304</v>
      </c>
      <c r="H846" s="51">
        <v>0</v>
      </c>
      <c r="I846" s="80">
        <f t="shared" ref="I846:I847" si="490">C846/F846</f>
        <v>35.5</v>
      </c>
      <c r="J846" s="66">
        <f t="shared" ref="J846" si="491">E846/C846*6</f>
        <v>5.042253521126761</v>
      </c>
      <c r="K846" s="66">
        <f t="shared" ref="K846:K847" si="492">E846/F846</f>
        <v>29.833333333333332</v>
      </c>
      <c r="L846" s="51">
        <v>1</v>
      </c>
    </row>
    <row r="847" spans="1:12" x14ac:dyDescent="0.2">
      <c r="B847" s="51">
        <v>2022</v>
      </c>
      <c r="C847" s="72">
        <v>715</v>
      </c>
      <c r="D847" s="72">
        <v>4</v>
      </c>
      <c r="E847" s="72">
        <v>376</v>
      </c>
      <c r="F847" s="72">
        <v>14</v>
      </c>
      <c r="G847" s="51" t="s">
        <v>829</v>
      </c>
      <c r="H847" s="72">
        <v>0</v>
      </c>
      <c r="I847" s="94">
        <f t="shared" si="490"/>
        <v>51.071428571428569</v>
      </c>
      <c r="J847" s="61">
        <f t="shared" ref="J847" si="493">(E847/C847)*6</f>
        <v>3.1552447552447553</v>
      </c>
      <c r="K847" s="61">
        <f t="shared" si="492"/>
        <v>26.857142857142858</v>
      </c>
    </row>
    <row r="848" spans="1:12" x14ac:dyDescent="0.2">
      <c r="B848" s="51">
        <v>2023</v>
      </c>
      <c r="C848" s="72">
        <v>42</v>
      </c>
      <c r="D848" s="60">
        <v>1</v>
      </c>
      <c r="E848" s="60">
        <v>44</v>
      </c>
      <c r="F848" s="60">
        <v>5</v>
      </c>
      <c r="G848" s="51" t="s">
        <v>1461</v>
      </c>
      <c r="H848" s="72">
        <v>0</v>
      </c>
      <c r="I848" s="94">
        <v>8.4</v>
      </c>
      <c r="J848" s="61">
        <v>6.2857142857142865</v>
      </c>
      <c r="K848" s="61">
        <v>8.8000000000000007</v>
      </c>
    </row>
    <row r="849" spans="1:12" x14ac:dyDescent="0.2">
      <c r="B849" s="81" t="s">
        <v>8</v>
      </c>
      <c r="C849" s="81">
        <f>SUM(C846:C848)</f>
        <v>970</v>
      </c>
      <c r="D849" s="81">
        <f>SUM(D846:D848)</f>
        <v>7</v>
      </c>
      <c r="E849" s="81">
        <f>SUM(E846:E848)</f>
        <v>599</v>
      </c>
      <c r="F849" s="81">
        <f>SUM(F846:F848)</f>
        <v>25</v>
      </c>
      <c r="G849" s="81" t="s">
        <v>829</v>
      </c>
      <c r="H849" s="81">
        <f>SUM(H846:H848)</f>
        <v>0</v>
      </c>
      <c r="I849" s="82">
        <f t="shared" ref="I849" si="494">C849/F849</f>
        <v>38.799999999999997</v>
      </c>
      <c r="J849" s="67">
        <f t="shared" ref="J849" si="495">E849/(C849/6)</f>
        <v>3.7051546391752579</v>
      </c>
      <c r="K849" s="67">
        <f t="shared" ref="K849" si="496">E849/F849</f>
        <v>23.96</v>
      </c>
      <c r="L849" s="81">
        <f>SUM(L846:L846)</f>
        <v>1</v>
      </c>
    </row>
    <row r="851" spans="1:12" x14ac:dyDescent="0.2">
      <c r="A851" s="47" t="s">
        <v>1287</v>
      </c>
      <c r="B851" s="51">
        <v>2017</v>
      </c>
      <c r="C851" s="47">
        <v>46</v>
      </c>
      <c r="D851" s="60">
        <v>0</v>
      </c>
      <c r="E851" s="60">
        <v>65</v>
      </c>
      <c r="F851" s="60">
        <v>1</v>
      </c>
      <c r="G851" s="51" t="s">
        <v>1291</v>
      </c>
      <c r="H851" s="60">
        <v>0</v>
      </c>
      <c r="I851" s="80">
        <f t="shared" ref="I851" si="497">C851/F851</f>
        <v>46</v>
      </c>
      <c r="J851" s="66">
        <f t="shared" ref="J851" si="498">E851/(C851/6)</f>
        <v>8.4782608695652169</v>
      </c>
      <c r="K851" s="66">
        <f t="shared" ref="K851" si="499">E851/F851</f>
        <v>65</v>
      </c>
      <c r="L851" s="51">
        <v>1</v>
      </c>
    </row>
    <row r="852" spans="1:12" x14ac:dyDescent="0.2">
      <c r="B852" s="47">
        <v>2018</v>
      </c>
      <c r="C852" s="47">
        <v>189</v>
      </c>
      <c r="D852" s="60">
        <v>0</v>
      </c>
      <c r="E852" s="60">
        <v>239</v>
      </c>
      <c r="F852" s="60">
        <v>9</v>
      </c>
      <c r="G852" s="51" t="s">
        <v>1304</v>
      </c>
      <c r="H852" s="60">
        <v>0</v>
      </c>
      <c r="I852" s="70">
        <f>C852/F852</f>
        <v>21</v>
      </c>
      <c r="J852" s="63">
        <f>E852/(C852/6)</f>
        <v>7.587301587301587</v>
      </c>
      <c r="K852" s="63">
        <f>E852/F852</f>
        <v>26.555555555555557</v>
      </c>
      <c r="L852" s="60"/>
    </row>
    <row r="853" spans="1:12" x14ac:dyDescent="0.2">
      <c r="B853" s="47">
        <v>2019</v>
      </c>
      <c r="C853" s="60">
        <v>82</v>
      </c>
      <c r="D853" s="60">
        <v>0</v>
      </c>
      <c r="E853" s="60">
        <v>108</v>
      </c>
      <c r="F853" s="60">
        <v>7</v>
      </c>
      <c r="G853" s="51" t="s">
        <v>1370</v>
      </c>
      <c r="H853" s="60">
        <v>0</v>
      </c>
      <c r="I853" s="70">
        <v>11.71</v>
      </c>
      <c r="J853" s="63">
        <v>7.9</v>
      </c>
      <c r="K853" s="63">
        <v>15.43</v>
      </c>
      <c r="L853" s="60"/>
    </row>
    <row r="854" spans="1:12" x14ac:dyDescent="0.2">
      <c r="B854" s="72">
        <v>2020</v>
      </c>
      <c r="C854" s="51">
        <v>156</v>
      </c>
      <c r="D854" s="72">
        <v>0</v>
      </c>
      <c r="E854" s="72">
        <v>135</v>
      </c>
      <c r="F854" s="72">
        <v>3</v>
      </c>
      <c r="G854" s="51" t="s">
        <v>837</v>
      </c>
      <c r="H854" s="72">
        <v>0</v>
      </c>
      <c r="I854" s="94">
        <v>52</v>
      </c>
      <c r="J854" s="61">
        <v>5.19</v>
      </c>
      <c r="K854" s="61">
        <v>45</v>
      </c>
      <c r="L854" s="60"/>
    </row>
    <row r="855" spans="1:12" x14ac:dyDescent="0.2">
      <c r="B855" s="72">
        <v>2021</v>
      </c>
      <c r="C855" s="51">
        <v>509</v>
      </c>
      <c r="D855" s="51">
        <v>7</v>
      </c>
      <c r="E855" s="51">
        <v>443</v>
      </c>
      <c r="F855" s="51">
        <v>18</v>
      </c>
      <c r="G855" s="51" t="s">
        <v>1367</v>
      </c>
      <c r="H855" s="51">
        <v>0</v>
      </c>
      <c r="I855" s="80">
        <f>C855/F855</f>
        <v>28.277777777777779</v>
      </c>
      <c r="J855" s="66">
        <f>E855/C855*6</f>
        <v>5.2220039292730842</v>
      </c>
      <c r="K855" s="66">
        <f>E855/F855</f>
        <v>24.611111111111111</v>
      </c>
      <c r="L855" s="60"/>
    </row>
    <row r="856" spans="1:12" x14ac:dyDescent="0.2">
      <c r="B856" s="51">
        <v>2022</v>
      </c>
      <c r="C856" s="72">
        <v>594</v>
      </c>
      <c r="D856" s="72">
        <v>2</v>
      </c>
      <c r="E856" s="72">
        <v>550</v>
      </c>
      <c r="F856" s="72">
        <v>13</v>
      </c>
      <c r="G856" s="51" t="s">
        <v>832</v>
      </c>
      <c r="H856" s="72">
        <v>0</v>
      </c>
      <c r="I856" s="94">
        <f t="shared" ref="I856" si="500">C856/F856</f>
        <v>45.692307692307693</v>
      </c>
      <c r="J856" s="61">
        <f t="shared" ref="J856" si="501">(E856/C856)*6</f>
        <v>5.5555555555555554</v>
      </c>
      <c r="K856" s="61">
        <f t="shared" ref="K856" si="502">E856/F856</f>
        <v>42.307692307692307</v>
      </c>
      <c r="L856" s="60"/>
    </row>
    <row r="857" spans="1:12" x14ac:dyDescent="0.2">
      <c r="B857" s="51">
        <v>2023</v>
      </c>
      <c r="C857" s="72">
        <v>630</v>
      </c>
      <c r="D857" s="60">
        <v>8</v>
      </c>
      <c r="E857" s="60">
        <v>374</v>
      </c>
      <c r="F857" s="60">
        <v>23</v>
      </c>
      <c r="G857" s="51" t="s">
        <v>953</v>
      </c>
      <c r="H857" s="72">
        <v>0</v>
      </c>
      <c r="I857" s="94">
        <v>27.391304347826086</v>
      </c>
      <c r="J857" s="61">
        <v>3.5619047619047617</v>
      </c>
      <c r="K857" s="61">
        <v>16.260869565217391</v>
      </c>
      <c r="L857" s="60"/>
    </row>
    <row r="858" spans="1:12" x14ac:dyDescent="0.2">
      <c r="B858" s="81" t="s">
        <v>8</v>
      </c>
      <c r="C858" s="81">
        <f>SUM(C851:C857)</f>
        <v>2206</v>
      </c>
      <c r="D858" s="81">
        <f>SUM(D851:D857)</f>
        <v>17</v>
      </c>
      <c r="E858" s="81">
        <f>SUM(E851:E857)</f>
        <v>1914</v>
      </c>
      <c r="F858" s="81">
        <f>SUM(F851:F857)</f>
        <v>74</v>
      </c>
      <c r="G858" s="81" t="s">
        <v>1367</v>
      </c>
      <c r="H858" s="81">
        <f>SUM(H851:H857)</f>
        <v>0</v>
      </c>
      <c r="I858" s="82">
        <f t="shared" ref="I858" si="503">C858/F858</f>
        <v>29.810810810810811</v>
      </c>
      <c r="J858" s="67">
        <f t="shared" ref="J858" si="504">E858/(C858/6)</f>
        <v>5.2058023572076157</v>
      </c>
      <c r="K858" s="67">
        <f t="shared" ref="K858" si="505">E858/F858</f>
        <v>25.864864864864863</v>
      </c>
      <c r="L858" s="81"/>
    </row>
    <row r="860" spans="1:12" x14ac:dyDescent="0.2">
      <c r="A860" s="47" t="s">
        <v>995</v>
      </c>
      <c r="B860" s="51">
        <v>2015</v>
      </c>
      <c r="C860" s="47">
        <v>12</v>
      </c>
      <c r="D860" s="47">
        <v>0</v>
      </c>
      <c r="E860" s="47">
        <v>14</v>
      </c>
      <c r="F860" s="47">
        <v>1</v>
      </c>
      <c r="G860" s="51" t="s">
        <v>840</v>
      </c>
      <c r="H860" s="51">
        <v>0</v>
      </c>
      <c r="I860" s="80">
        <f t="shared" ref="I860:I867" si="506">C860/F860</f>
        <v>12</v>
      </c>
      <c r="J860" s="66">
        <f t="shared" ref="J860:J867" si="507">E860/(C860/6)</f>
        <v>7</v>
      </c>
      <c r="K860" s="66">
        <f t="shared" ref="K860:K867" si="508">E860/F860</f>
        <v>14</v>
      </c>
      <c r="L860" s="51">
        <v>1</v>
      </c>
    </row>
    <row r="861" spans="1:12" x14ac:dyDescent="0.2">
      <c r="B861" s="51">
        <v>2016</v>
      </c>
      <c r="C861" s="47">
        <v>6</v>
      </c>
      <c r="D861" s="47">
        <v>0</v>
      </c>
      <c r="E861" s="47">
        <v>8</v>
      </c>
      <c r="F861" s="47">
        <v>0</v>
      </c>
      <c r="G861" s="51" t="s">
        <v>345</v>
      </c>
      <c r="H861" s="51">
        <v>0</v>
      </c>
      <c r="I861" s="80" t="e">
        <f t="shared" ref="I861" si="509">C861/F861</f>
        <v>#DIV/0!</v>
      </c>
      <c r="J861" s="66">
        <f t="shared" ref="J861" si="510">E861/(C861/6)</f>
        <v>8</v>
      </c>
      <c r="K861" s="66" t="e">
        <f t="shared" ref="K861" si="511">E861/F861</f>
        <v>#DIV/0!</v>
      </c>
    </row>
    <row r="862" spans="1:12" x14ac:dyDescent="0.2">
      <c r="B862" s="47">
        <v>2018</v>
      </c>
      <c r="C862" s="47">
        <v>90</v>
      </c>
      <c r="D862" s="60">
        <v>0</v>
      </c>
      <c r="E862" s="60">
        <v>99</v>
      </c>
      <c r="F862" s="60">
        <v>1</v>
      </c>
      <c r="G862" s="51" t="s">
        <v>846</v>
      </c>
      <c r="H862" s="60">
        <v>0</v>
      </c>
      <c r="I862" s="70">
        <f>C862/F862</f>
        <v>90</v>
      </c>
      <c r="J862" s="63">
        <f>E862/(C862/6)</f>
        <v>6.6</v>
      </c>
      <c r="K862" s="63">
        <f>E862/F862</f>
        <v>99</v>
      </c>
    </row>
    <row r="863" spans="1:12" x14ac:dyDescent="0.2">
      <c r="B863" s="47">
        <v>2019</v>
      </c>
      <c r="C863" s="60">
        <v>120</v>
      </c>
      <c r="D863" s="60">
        <v>0</v>
      </c>
      <c r="E863" s="60">
        <v>86</v>
      </c>
      <c r="F863" s="60">
        <v>4</v>
      </c>
      <c r="G863" s="51" t="s">
        <v>1030</v>
      </c>
      <c r="H863" s="60">
        <v>0</v>
      </c>
      <c r="I863" s="70">
        <v>30</v>
      </c>
      <c r="J863" s="63">
        <v>4.3</v>
      </c>
      <c r="K863" s="63">
        <v>21.5</v>
      </c>
    </row>
    <row r="864" spans="1:12" x14ac:dyDescent="0.2">
      <c r="B864" s="72">
        <v>2020</v>
      </c>
      <c r="C864" s="51">
        <v>24</v>
      </c>
      <c r="D864" s="72">
        <v>0</v>
      </c>
      <c r="E864" s="72">
        <v>34</v>
      </c>
      <c r="F864" s="72">
        <v>2</v>
      </c>
      <c r="G864" s="51" t="s">
        <v>913</v>
      </c>
      <c r="H864" s="72">
        <v>0</v>
      </c>
      <c r="I864" s="94">
        <v>12</v>
      </c>
      <c r="J864" s="61">
        <v>8.5</v>
      </c>
      <c r="K864" s="61">
        <v>17</v>
      </c>
    </row>
    <row r="865" spans="1:12" x14ac:dyDescent="0.2">
      <c r="B865" s="72">
        <v>2021</v>
      </c>
      <c r="C865" s="72">
        <v>12</v>
      </c>
      <c r="D865" s="51">
        <v>0</v>
      </c>
      <c r="E865" s="51">
        <v>32</v>
      </c>
      <c r="F865" s="51">
        <v>0</v>
      </c>
      <c r="G865" s="51" t="s">
        <v>1387</v>
      </c>
      <c r="H865" s="51">
        <v>0</v>
      </c>
      <c r="I865" s="80" t="e">
        <f t="shared" ref="I865" si="512">C865/F865</f>
        <v>#DIV/0!</v>
      </c>
      <c r="J865" s="66">
        <f t="shared" ref="J865" si="513">E865/C865*6</f>
        <v>16</v>
      </c>
      <c r="K865" s="66" t="e">
        <f t="shared" ref="K865" si="514">E865/F865</f>
        <v>#DIV/0!</v>
      </c>
    </row>
    <row r="866" spans="1:12" x14ac:dyDescent="0.2">
      <c r="B866" s="51">
        <v>2023</v>
      </c>
      <c r="C866" s="72">
        <v>48</v>
      </c>
      <c r="D866" s="60">
        <v>1</v>
      </c>
      <c r="E866" s="60">
        <v>36</v>
      </c>
      <c r="F866" s="60">
        <v>3</v>
      </c>
      <c r="G866" s="51" t="s">
        <v>881</v>
      </c>
      <c r="H866" s="72">
        <v>0</v>
      </c>
      <c r="I866" s="94">
        <v>16</v>
      </c>
      <c r="J866" s="61">
        <v>4.5</v>
      </c>
      <c r="K866" s="61">
        <v>12</v>
      </c>
    </row>
    <row r="867" spans="1:12" x14ac:dyDescent="0.2">
      <c r="B867" s="81" t="s">
        <v>8</v>
      </c>
      <c r="C867" s="81">
        <f>SUM(C860:C866)</f>
        <v>312</v>
      </c>
      <c r="D867" s="81">
        <f>SUM(D860:D866)</f>
        <v>1</v>
      </c>
      <c r="E867" s="81">
        <f>SUM(E860:E866)</f>
        <v>309</v>
      </c>
      <c r="F867" s="81">
        <f>SUM(F860:F866)</f>
        <v>11</v>
      </c>
      <c r="G867" s="81" t="s">
        <v>1030</v>
      </c>
      <c r="H867" s="81">
        <f>SUM(H860:H866)</f>
        <v>0</v>
      </c>
      <c r="I867" s="82">
        <f t="shared" si="506"/>
        <v>28.363636363636363</v>
      </c>
      <c r="J867" s="67">
        <f t="shared" si="507"/>
        <v>5.9423076923076925</v>
      </c>
      <c r="K867" s="67">
        <f t="shared" si="508"/>
        <v>28.09090909090909</v>
      </c>
      <c r="L867" s="81">
        <f>SUM(L860:L861)</f>
        <v>1</v>
      </c>
    </row>
    <row r="869" spans="1:12" x14ac:dyDescent="0.2">
      <c r="A869" s="47" t="s">
        <v>140</v>
      </c>
      <c r="B869" s="51">
        <v>1991</v>
      </c>
      <c r="C869" s="51">
        <v>60</v>
      </c>
      <c r="D869" s="51">
        <v>0</v>
      </c>
      <c r="E869" s="51">
        <v>51</v>
      </c>
      <c r="F869" s="51">
        <v>1</v>
      </c>
      <c r="G869" s="51" t="s">
        <v>902</v>
      </c>
      <c r="H869" s="51">
        <v>0</v>
      </c>
      <c r="I869" s="80">
        <f t="shared" ref="I869:I875" si="515">C869/F869</f>
        <v>60</v>
      </c>
      <c r="J869" s="66">
        <f t="shared" ref="J869:J875" si="516">E869/(C869/6)</f>
        <v>5.0999999999999996</v>
      </c>
      <c r="K869" s="66">
        <f t="shared" ref="K869:K875" si="517">E869/F869</f>
        <v>51</v>
      </c>
      <c r="L869" s="51">
        <v>2</v>
      </c>
    </row>
    <row r="870" spans="1:12" x14ac:dyDescent="0.2">
      <c r="B870" s="51">
        <v>1992</v>
      </c>
      <c r="C870" s="51">
        <v>633</v>
      </c>
      <c r="D870" s="51">
        <v>26</v>
      </c>
      <c r="E870" s="51">
        <v>305</v>
      </c>
      <c r="F870" s="51">
        <v>19</v>
      </c>
      <c r="G870" s="51" t="s">
        <v>777</v>
      </c>
      <c r="H870" s="51">
        <v>1</v>
      </c>
      <c r="I870" s="80">
        <f t="shared" si="515"/>
        <v>33.315789473684212</v>
      </c>
      <c r="J870" s="66">
        <f t="shared" si="516"/>
        <v>2.890995260663507</v>
      </c>
      <c r="K870" s="66">
        <f t="shared" si="517"/>
        <v>16.05263157894737</v>
      </c>
      <c r="L870" s="51">
        <v>13</v>
      </c>
    </row>
    <row r="871" spans="1:12" x14ac:dyDescent="0.2">
      <c r="B871" s="51">
        <v>1993</v>
      </c>
      <c r="C871" s="51">
        <v>42</v>
      </c>
      <c r="D871" s="51">
        <v>2</v>
      </c>
      <c r="E871" s="51">
        <v>14</v>
      </c>
      <c r="F871" s="51">
        <v>1</v>
      </c>
      <c r="G871" s="51" t="s">
        <v>840</v>
      </c>
      <c r="H871" s="51">
        <v>0</v>
      </c>
      <c r="I871" s="80">
        <f t="shared" si="515"/>
        <v>42</v>
      </c>
      <c r="J871" s="66">
        <f t="shared" si="516"/>
        <v>2</v>
      </c>
      <c r="K871" s="66">
        <f t="shared" si="517"/>
        <v>14</v>
      </c>
      <c r="L871" s="51">
        <v>1</v>
      </c>
    </row>
    <row r="872" spans="1:12" x14ac:dyDescent="0.2">
      <c r="B872" s="51">
        <v>1994</v>
      </c>
      <c r="C872" s="51">
        <v>418</v>
      </c>
      <c r="D872" s="51">
        <v>23</v>
      </c>
      <c r="E872" s="51">
        <v>169</v>
      </c>
      <c r="F872" s="51">
        <v>10</v>
      </c>
      <c r="G872" s="51" t="s">
        <v>980</v>
      </c>
      <c r="H872" s="51">
        <v>0</v>
      </c>
      <c r="I872" s="80">
        <f t="shared" si="515"/>
        <v>41.8</v>
      </c>
      <c r="J872" s="66">
        <f t="shared" si="516"/>
        <v>2.4258373205741623</v>
      </c>
      <c r="K872" s="66">
        <f t="shared" si="517"/>
        <v>16.899999999999999</v>
      </c>
      <c r="L872" s="51">
        <v>5</v>
      </c>
    </row>
    <row r="873" spans="1:12" x14ac:dyDescent="0.2">
      <c r="B873" s="51">
        <v>2003</v>
      </c>
      <c r="C873" s="51">
        <v>54</v>
      </c>
      <c r="D873" s="51">
        <v>2</v>
      </c>
      <c r="E873" s="51">
        <v>31</v>
      </c>
      <c r="F873" s="51">
        <v>2</v>
      </c>
      <c r="G873" s="51" t="s">
        <v>927</v>
      </c>
      <c r="H873" s="51">
        <v>0</v>
      </c>
      <c r="I873" s="80">
        <f t="shared" si="515"/>
        <v>27</v>
      </c>
      <c r="J873" s="66">
        <f t="shared" si="516"/>
        <v>3.4444444444444446</v>
      </c>
      <c r="K873" s="66">
        <f t="shared" si="517"/>
        <v>15.5</v>
      </c>
      <c r="L873" s="51">
        <v>1</v>
      </c>
    </row>
    <row r="874" spans="1:12" x14ac:dyDescent="0.2">
      <c r="B874" s="51">
        <v>2004</v>
      </c>
      <c r="C874" s="51">
        <v>180</v>
      </c>
      <c r="D874" s="51">
        <v>8</v>
      </c>
      <c r="E874" s="51">
        <v>57</v>
      </c>
      <c r="F874" s="51">
        <v>4</v>
      </c>
      <c r="G874" s="51" t="s">
        <v>981</v>
      </c>
      <c r="H874" s="51">
        <v>0</v>
      </c>
      <c r="I874" s="80">
        <f t="shared" si="515"/>
        <v>45</v>
      </c>
      <c r="J874" s="66">
        <f t="shared" si="516"/>
        <v>1.9</v>
      </c>
      <c r="K874" s="66">
        <f t="shared" si="517"/>
        <v>14.25</v>
      </c>
      <c r="L874" s="51">
        <v>3</v>
      </c>
    </row>
    <row r="875" spans="1:12" x14ac:dyDescent="0.2">
      <c r="B875" s="51">
        <v>2008</v>
      </c>
      <c r="C875" s="51">
        <v>87</v>
      </c>
      <c r="D875" s="51">
        <v>6</v>
      </c>
      <c r="E875" s="51">
        <v>26</v>
      </c>
      <c r="F875" s="51">
        <v>2</v>
      </c>
      <c r="G875" s="51" t="s">
        <v>941</v>
      </c>
      <c r="H875" s="51">
        <v>0</v>
      </c>
      <c r="I875" s="80">
        <f t="shared" si="515"/>
        <v>43.5</v>
      </c>
      <c r="J875" s="66">
        <f t="shared" si="516"/>
        <v>1.7931034482758621</v>
      </c>
      <c r="K875" s="66">
        <f t="shared" si="517"/>
        <v>13</v>
      </c>
      <c r="L875" s="51">
        <v>1</v>
      </c>
    </row>
    <row r="876" spans="1:12" x14ac:dyDescent="0.2">
      <c r="B876" s="51">
        <v>2014</v>
      </c>
      <c r="C876" s="51">
        <v>108</v>
      </c>
      <c r="D876" s="51">
        <v>8</v>
      </c>
      <c r="E876" s="51">
        <v>31</v>
      </c>
      <c r="F876" s="51">
        <v>8</v>
      </c>
      <c r="G876" s="51" t="s">
        <v>1010</v>
      </c>
      <c r="H876" s="51">
        <v>1</v>
      </c>
      <c r="I876" s="80">
        <f t="shared" ref="I876:I885" si="518">C876/F876</f>
        <v>13.5</v>
      </c>
      <c r="J876" s="66">
        <f t="shared" ref="J876:J885" si="519">E876/(C876/6)</f>
        <v>1.7222222222222223</v>
      </c>
      <c r="K876" s="66">
        <f t="shared" ref="K876:K885" si="520">E876/F876</f>
        <v>3.875</v>
      </c>
      <c r="L876" s="51">
        <v>2</v>
      </c>
    </row>
    <row r="877" spans="1:12" x14ac:dyDescent="0.2">
      <c r="B877" s="51">
        <v>2016</v>
      </c>
      <c r="C877" s="47">
        <v>348</v>
      </c>
      <c r="D877" s="47">
        <v>13</v>
      </c>
      <c r="E877" s="47">
        <v>222</v>
      </c>
      <c r="F877" s="47">
        <v>7</v>
      </c>
      <c r="G877" s="51" t="s">
        <v>998</v>
      </c>
      <c r="H877" s="47">
        <v>0</v>
      </c>
      <c r="I877" s="80">
        <f t="shared" ref="I877" si="521">C877/F877</f>
        <v>49.714285714285715</v>
      </c>
      <c r="J877" s="66">
        <f t="shared" ref="J877" si="522">E877/(C877/6)</f>
        <v>3.8275862068965516</v>
      </c>
      <c r="K877" s="66">
        <f t="shared" ref="K877" si="523">E877/F877</f>
        <v>31.714285714285715</v>
      </c>
    </row>
    <row r="878" spans="1:12" x14ac:dyDescent="0.2">
      <c r="B878" s="51">
        <v>2017</v>
      </c>
      <c r="C878" s="47">
        <v>372</v>
      </c>
      <c r="D878" s="60">
        <v>7</v>
      </c>
      <c r="E878" s="60">
        <v>227</v>
      </c>
      <c r="F878" s="60">
        <v>9</v>
      </c>
      <c r="G878" s="51" t="s">
        <v>1006</v>
      </c>
      <c r="H878" s="60">
        <v>0</v>
      </c>
      <c r="I878" s="80">
        <f t="shared" ref="I878" si="524">C878/F878</f>
        <v>41.333333333333336</v>
      </c>
      <c r="J878" s="66">
        <f t="shared" ref="J878" si="525">E878/(C878/6)</f>
        <v>3.661290322580645</v>
      </c>
      <c r="K878" s="66">
        <f t="shared" ref="K878" si="526">E878/F878</f>
        <v>25.222222222222221</v>
      </c>
    </row>
    <row r="879" spans="1:12" x14ac:dyDescent="0.2">
      <c r="B879" s="47">
        <v>2018</v>
      </c>
      <c r="C879" s="47">
        <v>600</v>
      </c>
      <c r="D879" s="60">
        <v>19</v>
      </c>
      <c r="E879" s="60">
        <v>296</v>
      </c>
      <c r="F879" s="60">
        <v>12</v>
      </c>
      <c r="G879" s="51" t="s">
        <v>835</v>
      </c>
      <c r="H879" s="60">
        <v>0</v>
      </c>
      <c r="I879" s="70">
        <f>C879/F879</f>
        <v>50</v>
      </c>
      <c r="J879" s="63">
        <f>E879/(C879/6)</f>
        <v>2.96</v>
      </c>
      <c r="K879" s="63">
        <f>E879/F879</f>
        <v>24.666666666666668</v>
      </c>
      <c r="L879" s="60"/>
    </row>
    <row r="880" spans="1:12" x14ac:dyDescent="0.2">
      <c r="B880" s="47">
        <v>2019</v>
      </c>
      <c r="C880" s="60">
        <v>320</v>
      </c>
      <c r="D880" s="60">
        <v>4</v>
      </c>
      <c r="E880" s="60">
        <v>269</v>
      </c>
      <c r="F880" s="60">
        <v>11</v>
      </c>
      <c r="G880" s="51" t="s">
        <v>922</v>
      </c>
      <c r="H880" s="60">
        <v>0</v>
      </c>
      <c r="I880" s="70">
        <v>29.09</v>
      </c>
      <c r="J880" s="63">
        <v>5.04</v>
      </c>
      <c r="K880" s="63">
        <v>24.45</v>
      </c>
      <c r="L880" s="60"/>
    </row>
    <row r="881" spans="1:12" x14ac:dyDescent="0.2">
      <c r="B881" s="72">
        <v>2020</v>
      </c>
      <c r="C881" s="51">
        <v>60</v>
      </c>
      <c r="D881" s="72">
        <v>2</v>
      </c>
      <c r="E881" s="72">
        <v>36</v>
      </c>
      <c r="F881" s="72">
        <v>3</v>
      </c>
      <c r="G881" s="51" t="s">
        <v>820</v>
      </c>
      <c r="H881" s="72">
        <v>0</v>
      </c>
      <c r="I881" s="94">
        <v>20</v>
      </c>
      <c r="J881" s="61">
        <v>3.6</v>
      </c>
      <c r="K881" s="61">
        <v>12</v>
      </c>
      <c r="L881" s="60"/>
    </row>
    <row r="882" spans="1:12" x14ac:dyDescent="0.2">
      <c r="B882" s="72">
        <v>2021</v>
      </c>
      <c r="C882" s="72">
        <v>96</v>
      </c>
      <c r="D882" s="51">
        <v>1</v>
      </c>
      <c r="E882" s="51">
        <v>67</v>
      </c>
      <c r="F882" s="51">
        <v>2</v>
      </c>
      <c r="G882" s="51" t="s">
        <v>1386</v>
      </c>
      <c r="H882" s="51">
        <v>0</v>
      </c>
      <c r="I882" s="80">
        <f t="shared" ref="I882:I883" si="527">C882/F882</f>
        <v>48</v>
      </c>
      <c r="J882" s="66">
        <f t="shared" ref="J882" si="528">E882/C882*6</f>
        <v>4.1875</v>
      </c>
      <c r="K882" s="66">
        <f t="shared" ref="K882:K883" si="529">E882/F882</f>
        <v>33.5</v>
      </c>
      <c r="L882" s="60"/>
    </row>
    <row r="883" spans="1:12" x14ac:dyDescent="0.2">
      <c r="B883" s="51">
        <v>2022</v>
      </c>
      <c r="C883" s="72">
        <v>155</v>
      </c>
      <c r="D883" s="72">
        <v>0</v>
      </c>
      <c r="E883" s="72">
        <v>195</v>
      </c>
      <c r="F883" s="72">
        <v>8</v>
      </c>
      <c r="G883" s="51" t="s">
        <v>1422</v>
      </c>
      <c r="H883" s="72">
        <v>0</v>
      </c>
      <c r="I883" s="94">
        <f t="shared" si="527"/>
        <v>19.375</v>
      </c>
      <c r="J883" s="61">
        <f t="shared" ref="J883" si="530">(E883/C883)*6</f>
        <v>7.5483870967741939</v>
      </c>
      <c r="K883" s="61">
        <f t="shared" si="529"/>
        <v>24.375</v>
      </c>
      <c r="L883" s="60"/>
    </row>
    <row r="884" spans="1:12" x14ac:dyDescent="0.2">
      <c r="B884" s="51">
        <v>2023</v>
      </c>
      <c r="C884" s="72">
        <v>162</v>
      </c>
      <c r="D884" s="60">
        <v>2</v>
      </c>
      <c r="E884" s="60">
        <v>130</v>
      </c>
      <c r="F884" s="60">
        <v>3</v>
      </c>
      <c r="G884" s="51" t="s">
        <v>855</v>
      </c>
      <c r="H884" s="72">
        <v>0</v>
      </c>
      <c r="I884" s="94">
        <v>54</v>
      </c>
      <c r="J884" s="61">
        <v>4.8148148148148149</v>
      </c>
      <c r="K884" s="61">
        <v>43.333333333333336</v>
      </c>
      <c r="L884" s="60"/>
    </row>
    <row r="885" spans="1:12" x14ac:dyDescent="0.2">
      <c r="B885" s="81" t="s">
        <v>8</v>
      </c>
      <c r="C885" s="81">
        <f>SUM(C869:C884)</f>
        <v>3695</v>
      </c>
      <c r="D885" s="81">
        <f>SUM(D869:D884)</f>
        <v>123</v>
      </c>
      <c r="E885" s="81">
        <f>SUM(E869:E884)</f>
        <v>2126</v>
      </c>
      <c r="F885" s="81">
        <f>SUM(F869:F884)</f>
        <v>102</v>
      </c>
      <c r="G885" s="81" t="s">
        <v>777</v>
      </c>
      <c r="H885" s="81">
        <f>SUM(H869:H884)</f>
        <v>2</v>
      </c>
      <c r="I885" s="82">
        <f t="shared" si="518"/>
        <v>36.225490196078432</v>
      </c>
      <c r="J885" s="67">
        <f t="shared" si="519"/>
        <v>3.4522327469553447</v>
      </c>
      <c r="K885" s="67">
        <f t="shared" si="520"/>
        <v>20.843137254901961</v>
      </c>
      <c r="L885" s="81">
        <f>SUM(L869:L877)</f>
        <v>28</v>
      </c>
    </row>
    <row r="886" spans="1:12" x14ac:dyDescent="0.2">
      <c r="A886" s="86"/>
    </row>
    <row r="887" spans="1:12" x14ac:dyDescent="0.2">
      <c r="A887" s="47" t="s">
        <v>142</v>
      </c>
      <c r="B887" s="51">
        <v>1991</v>
      </c>
      <c r="C887" s="51">
        <v>78</v>
      </c>
      <c r="D887" s="51">
        <v>1</v>
      </c>
      <c r="E887" s="51">
        <v>65</v>
      </c>
      <c r="F887" s="51">
        <v>4</v>
      </c>
      <c r="G887" s="51" t="s">
        <v>981</v>
      </c>
      <c r="H887" s="51">
        <v>0</v>
      </c>
      <c r="I887" s="80">
        <f t="shared" ref="I887:I889" si="531">C887/F887</f>
        <v>19.5</v>
      </c>
      <c r="J887" s="66">
        <f t="shared" ref="J887:J889" si="532">E887/(C887/6)</f>
        <v>5</v>
      </c>
      <c r="K887" s="66">
        <f t="shared" ref="K887:K889" si="533">E887/F887</f>
        <v>16.25</v>
      </c>
      <c r="L887" s="51">
        <v>2</v>
      </c>
    </row>
    <row r="888" spans="1:12" x14ac:dyDescent="0.2">
      <c r="B888" s="51">
        <v>1992</v>
      </c>
      <c r="C888" s="51">
        <v>825</v>
      </c>
      <c r="D888" s="51">
        <v>19</v>
      </c>
      <c r="E888" s="51">
        <v>518</v>
      </c>
      <c r="F888" s="51">
        <v>20</v>
      </c>
      <c r="G888" s="51" t="s">
        <v>804</v>
      </c>
      <c r="H888" s="51">
        <v>1</v>
      </c>
      <c r="I888" s="80">
        <f t="shared" si="531"/>
        <v>41.25</v>
      </c>
      <c r="J888" s="66">
        <f t="shared" si="532"/>
        <v>3.7672727272727271</v>
      </c>
      <c r="K888" s="66">
        <f t="shared" si="533"/>
        <v>25.9</v>
      </c>
      <c r="L888" s="51">
        <v>16</v>
      </c>
    </row>
    <row r="889" spans="1:12" x14ac:dyDescent="0.2">
      <c r="B889" s="51">
        <v>1993</v>
      </c>
      <c r="C889" s="51">
        <v>42</v>
      </c>
      <c r="D889" s="51">
        <v>2</v>
      </c>
      <c r="E889" s="51">
        <v>11</v>
      </c>
      <c r="F889" s="51">
        <v>3</v>
      </c>
      <c r="G889" s="51" t="s">
        <v>884</v>
      </c>
      <c r="H889" s="51">
        <v>0</v>
      </c>
      <c r="I889" s="80">
        <f t="shared" si="531"/>
        <v>14</v>
      </c>
      <c r="J889" s="66">
        <f t="shared" si="532"/>
        <v>1.5714285714285714</v>
      </c>
      <c r="K889" s="66">
        <f t="shared" si="533"/>
        <v>3.6666666666666665</v>
      </c>
      <c r="L889" s="51">
        <v>2</v>
      </c>
    </row>
    <row r="890" spans="1:12" x14ac:dyDescent="0.2">
      <c r="B890" s="51">
        <v>1995</v>
      </c>
      <c r="C890" s="51">
        <v>94</v>
      </c>
      <c r="D890" s="51">
        <v>7</v>
      </c>
      <c r="E890" s="51">
        <v>47</v>
      </c>
      <c r="F890" s="51">
        <v>6</v>
      </c>
      <c r="G890" s="51" t="s">
        <v>795</v>
      </c>
      <c r="H890" s="51">
        <v>1</v>
      </c>
      <c r="I890" s="80">
        <f t="shared" ref="I890:I891" si="534">C890/F890</f>
        <v>15.666666666666666</v>
      </c>
      <c r="J890" s="66">
        <f t="shared" ref="J890:J891" si="535">E890/(C890/6)</f>
        <v>3</v>
      </c>
      <c r="K890" s="66">
        <f t="shared" ref="K890:K891" si="536">E890/F890</f>
        <v>7.833333333333333</v>
      </c>
      <c r="L890" s="51">
        <v>2</v>
      </c>
    </row>
    <row r="891" spans="1:12" x14ac:dyDescent="0.2">
      <c r="B891" s="81" t="s">
        <v>8</v>
      </c>
      <c r="C891" s="81">
        <v>1039</v>
      </c>
      <c r="D891" s="81">
        <v>29</v>
      </c>
      <c r="E891" s="81">
        <v>641</v>
      </c>
      <c r="F891" s="81">
        <v>33</v>
      </c>
      <c r="G891" s="81" t="s">
        <v>795</v>
      </c>
      <c r="H891" s="81">
        <v>2</v>
      </c>
      <c r="I891" s="82">
        <f t="shared" si="534"/>
        <v>31.484848484848484</v>
      </c>
      <c r="J891" s="67">
        <f t="shared" si="535"/>
        <v>3.7016361886429259</v>
      </c>
      <c r="K891" s="67">
        <f t="shared" si="536"/>
        <v>19.424242424242426</v>
      </c>
      <c r="L891" s="81">
        <v>22</v>
      </c>
    </row>
    <row r="893" spans="1:12" x14ac:dyDescent="0.2">
      <c r="A893" s="47" t="s">
        <v>607</v>
      </c>
      <c r="B893" s="51">
        <v>1994</v>
      </c>
      <c r="C893" s="51">
        <v>174</v>
      </c>
      <c r="D893" s="51">
        <v>6</v>
      </c>
      <c r="E893" s="51">
        <v>88</v>
      </c>
      <c r="F893" s="51">
        <v>4</v>
      </c>
      <c r="G893" s="51" t="s">
        <v>982</v>
      </c>
      <c r="H893" s="51">
        <v>0</v>
      </c>
      <c r="I893" s="80">
        <f t="shared" ref="I893:I894" si="537">C893/F893</f>
        <v>43.5</v>
      </c>
      <c r="J893" s="66">
        <f t="shared" ref="J893:J894" si="538">E893/(C893/6)</f>
        <v>3.0344827586206895</v>
      </c>
      <c r="K893" s="66">
        <f t="shared" ref="K893:K894" si="539">E893/F893</f>
        <v>22</v>
      </c>
      <c r="L893" s="51">
        <v>2</v>
      </c>
    </row>
    <row r="894" spans="1:12" x14ac:dyDescent="0.2">
      <c r="B894" s="51">
        <v>1995</v>
      </c>
      <c r="C894" s="51">
        <v>378</v>
      </c>
      <c r="D894" s="51">
        <v>16</v>
      </c>
      <c r="E894" s="51">
        <v>211</v>
      </c>
      <c r="F894" s="51">
        <v>8</v>
      </c>
      <c r="G894" s="51" t="s">
        <v>963</v>
      </c>
      <c r="H894" s="51">
        <v>0</v>
      </c>
      <c r="I894" s="80">
        <f t="shared" si="537"/>
        <v>47.25</v>
      </c>
      <c r="J894" s="66">
        <f t="shared" si="538"/>
        <v>3.3492063492063493</v>
      </c>
      <c r="K894" s="66">
        <f t="shared" si="539"/>
        <v>26.375</v>
      </c>
      <c r="L894" s="51">
        <v>7</v>
      </c>
    </row>
    <row r="895" spans="1:12" x14ac:dyDescent="0.2">
      <c r="B895" s="51">
        <v>1996</v>
      </c>
      <c r="C895" s="51">
        <v>78</v>
      </c>
      <c r="D895" s="51">
        <v>2</v>
      </c>
      <c r="E895" s="51">
        <v>49</v>
      </c>
      <c r="F895" s="51">
        <v>6</v>
      </c>
      <c r="G895" s="51" t="s">
        <v>793</v>
      </c>
      <c r="H895" s="51">
        <v>1</v>
      </c>
      <c r="I895" s="80">
        <f t="shared" ref="I895:I896" si="540">C895/F895</f>
        <v>13</v>
      </c>
      <c r="J895" s="66">
        <f t="shared" ref="J895:J896" si="541">E895/(C895/6)</f>
        <v>3.7692307692307692</v>
      </c>
      <c r="K895" s="66">
        <f t="shared" ref="K895:K896" si="542">E895/F895</f>
        <v>8.1666666666666661</v>
      </c>
      <c r="L895" s="51">
        <v>2</v>
      </c>
    </row>
    <row r="896" spans="1:12" x14ac:dyDescent="0.2">
      <c r="B896" s="81" t="s">
        <v>8</v>
      </c>
      <c r="C896" s="81">
        <v>630</v>
      </c>
      <c r="D896" s="81">
        <v>24</v>
      </c>
      <c r="E896" s="81">
        <v>348</v>
      </c>
      <c r="F896" s="81">
        <v>18</v>
      </c>
      <c r="G896" s="81" t="s">
        <v>793</v>
      </c>
      <c r="H896" s="81">
        <v>1</v>
      </c>
      <c r="I896" s="82">
        <f t="shared" si="540"/>
        <v>35</v>
      </c>
      <c r="J896" s="67">
        <f t="shared" si="541"/>
        <v>3.3142857142857145</v>
      </c>
      <c r="K896" s="67">
        <f t="shared" si="542"/>
        <v>19.333333333333332</v>
      </c>
      <c r="L896" s="81">
        <v>11</v>
      </c>
    </row>
    <row r="898" spans="1:12" x14ac:dyDescent="0.2">
      <c r="A898" s="47" t="s">
        <v>144</v>
      </c>
      <c r="B898" s="51">
        <v>1994</v>
      </c>
      <c r="C898" s="51">
        <v>47</v>
      </c>
      <c r="D898" s="51">
        <v>1</v>
      </c>
      <c r="E898" s="51">
        <v>16</v>
      </c>
      <c r="F898" s="51">
        <v>3</v>
      </c>
      <c r="G898" s="51" t="s">
        <v>884</v>
      </c>
      <c r="H898" s="51">
        <v>0</v>
      </c>
      <c r="I898" s="80">
        <f t="shared" ref="I898:I903" si="543">C898/F898</f>
        <v>15.666666666666666</v>
      </c>
      <c r="J898" s="66">
        <f t="shared" ref="J898:J903" si="544">E898/(C898/6)</f>
        <v>2.042553191489362</v>
      </c>
      <c r="K898" s="66">
        <f t="shared" ref="K898:K903" si="545">E898/F898</f>
        <v>5.333333333333333</v>
      </c>
      <c r="L898" s="51">
        <v>2</v>
      </c>
    </row>
    <row r="899" spans="1:12" x14ac:dyDescent="0.2">
      <c r="B899" s="51">
        <v>1995</v>
      </c>
      <c r="C899" s="51">
        <v>1263</v>
      </c>
      <c r="D899" s="51">
        <v>45</v>
      </c>
      <c r="E899" s="51">
        <v>559</v>
      </c>
      <c r="F899" s="51">
        <v>24</v>
      </c>
      <c r="G899" s="51" t="s">
        <v>801</v>
      </c>
      <c r="H899" s="51">
        <v>1</v>
      </c>
      <c r="I899" s="80">
        <f t="shared" si="543"/>
        <v>52.625</v>
      </c>
      <c r="J899" s="66">
        <f t="shared" si="544"/>
        <v>2.6555819477434679</v>
      </c>
      <c r="K899" s="66">
        <f t="shared" si="545"/>
        <v>23.291666666666668</v>
      </c>
      <c r="L899" s="51">
        <v>18</v>
      </c>
    </row>
    <row r="900" spans="1:12" x14ac:dyDescent="0.2">
      <c r="B900" s="51">
        <v>1996</v>
      </c>
      <c r="C900" s="51">
        <v>48</v>
      </c>
      <c r="D900" s="51">
        <v>0</v>
      </c>
      <c r="E900" s="51">
        <v>29</v>
      </c>
      <c r="F900" s="51">
        <v>1</v>
      </c>
      <c r="G900" s="51" t="s">
        <v>983</v>
      </c>
      <c r="H900" s="51">
        <v>0</v>
      </c>
      <c r="I900" s="80">
        <f t="shared" si="543"/>
        <v>48</v>
      </c>
      <c r="J900" s="66">
        <f t="shared" si="544"/>
        <v>3.625</v>
      </c>
      <c r="K900" s="66">
        <f t="shared" si="545"/>
        <v>29</v>
      </c>
      <c r="L900" s="51">
        <v>1</v>
      </c>
    </row>
    <row r="901" spans="1:12" x14ac:dyDescent="0.2">
      <c r="B901" s="51">
        <v>1997</v>
      </c>
      <c r="C901" s="51">
        <v>538</v>
      </c>
      <c r="D901" s="51">
        <v>23</v>
      </c>
      <c r="E901" s="51">
        <v>245</v>
      </c>
      <c r="F901" s="51">
        <v>22</v>
      </c>
      <c r="G901" s="51" t="s">
        <v>801</v>
      </c>
      <c r="H901" s="51">
        <v>1</v>
      </c>
      <c r="I901" s="80">
        <f t="shared" si="543"/>
        <v>24.454545454545453</v>
      </c>
      <c r="J901" s="66">
        <f t="shared" si="544"/>
        <v>2.7323420074349443</v>
      </c>
      <c r="K901" s="66">
        <f t="shared" si="545"/>
        <v>11.136363636363637</v>
      </c>
      <c r="L901" s="51">
        <v>7</v>
      </c>
    </row>
    <row r="902" spans="1:12" x14ac:dyDescent="0.2">
      <c r="B902" s="51">
        <v>1998</v>
      </c>
      <c r="C902" s="51">
        <v>84</v>
      </c>
      <c r="D902" s="51">
        <v>0</v>
      </c>
      <c r="E902" s="51">
        <v>69</v>
      </c>
      <c r="F902" s="51">
        <v>1</v>
      </c>
      <c r="G902" s="51" t="s">
        <v>887</v>
      </c>
      <c r="H902" s="51">
        <v>0</v>
      </c>
      <c r="I902" s="80">
        <f t="shared" si="543"/>
        <v>84</v>
      </c>
      <c r="J902" s="66">
        <f t="shared" si="544"/>
        <v>4.9285714285714288</v>
      </c>
      <c r="K902" s="66">
        <f t="shared" si="545"/>
        <v>69</v>
      </c>
      <c r="L902" s="51">
        <v>3</v>
      </c>
    </row>
    <row r="903" spans="1:12" x14ac:dyDescent="0.2">
      <c r="B903" s="51">
        <v>2001</v>
      </c>
      <c r="C903" s="51">
        <v>189</v>
      </c>
      <c r="D903" s="51">
        <v>6</v>
      </c>
      <c r="E903" s="51">
        <v>79</v>
      </c>
      <c r="F903" s="51">
        <v>7</v>
      </c>
      <c r="G903" s="51" t="s">
        <v>984</v>
      </c>
      <c r="H903" s="51">
        <v>0</v>
      </c>
      <c r="I903" s="80">
        <f t="shared" si="543"/>
        <v>27</v>
      </c>
      <c r="J903" s="66">
        <f t="shared" si="544"/>
        <v>2.5079365079365079</v>
      </c>
      <c r="K903" s="66">
        <f t="shared" si="545"/>
        <v>11.285714285714286</v>
      </c>
      <c r="L903" s="51">
        <v>3</v>
      </c>
    </row>
    <row r="904" spans="1:12" x14ac:dyDescent="0.2">
      <c r="B904" s="51">
        <v>2004</v>
      </c>
      <c r="C904" s="51">
        <v>36</v>
      </c>
      <c r="D904" s="51">
        <v>1</v>
      </c>
      <c r="E904" s="51">
        <v>8</v>
      </c>
      <c r="F904" s="51">
        <v>0</v>
      </c>
      <c r="G904" s="51" t="s">
        <v>345</v>
      </c>
      <c r="H904" s="51">
        <v>0</v>
      </c>
      <c r="I904" s="80" t="e">
        <f t="shared" ref="I904:I905" si="546">C904/F904</f>
        <v>#DIV/0!</v>
      </c>
      <c r="J904" s="66">
        <f t="shared" ref="J904:J905" si="547">E904/(C904/6)</f>
        <v>1.3333333333333333</v>
      </c>
      <c r="K904" s="66" t="e">
        <f t="shared" ref="K904:K905" si="548">E904/F904</f>
        <v>#DIV/0!</v>
      </c>
      <c r="L904" s="51">
        <v>1</v>
      </c>
    </row>
    <row r="905" spans="1:12" x14ac:dyDescent="0.2">
      <c r="B905" s="81" t="s">
        <v>8</v>
      </c>
      <c r="C905" s="81">
        <v>2205</v>
      </c>
      <c r="D905" s="81">
        <v>76</v>
      </c>
      <c r="E905" s="81">
        <v>1005</v>
      </c>
      <c r="F905" s="81">
        <v>58</v>
      </c>
      <c r="G905" s="81" t="s">
        <v>801</v>
      </c>
      <c r="H905" s="81">
        <v>2</v>
      </c>
      <c r="I905" s="82">
        <f t="shared" si="546"/>
        <v>38.017241379310342</v>
      </c>
      <c r="J905" s="67">
        <f t="shared" si="547"/>
        <v>2.7346938775510203</v>
      </c>
      <c r="K905" s="67">
        <f t="shared" si="548"/>
        <v>17.327586206896552</v>
      </c>
      <c r="L905" s="81">
        <v>35</v>
      </c>
    </row>
    <row r="907" spans="1:12" x14ac:dyDescent="0.2">
      <c r="A907" s="47" t="s">
        <v>145</v>
      </c>
      <c r="B907" s="51">
        <v>1995</v>
      </c>
      <c r="C907" s="51">
        <v>12</v>
      </c>
      <c r="D907" s="51">
        <v>0</v>
      </c>
      <c r="E907" s="51">
        <v>12</v>
      </c>
      <c r="F907" s="51">
        <v>0</v>
      </c>
      <c r="G907" s="51" t="s">
        <v>930</v>
      </c>
      <c r="H907" s="51">
        <v>0</v>
      </c>
      <c r="I907" s="80" t="s">
        <v>6</v>
      </c>
      <c r="J907" s="66">
        <v>6</v>
      </c>
      <c r="K907" s="66" t="s">
        <v>6</v>
      </c>
      <c r="L907" s="51">
        <v>1</v>
      </c>
    </row>
    <row r="909" spans="1:12" x14ac:dyDescent="0.2">
      <c r="A909" s="47" t="s">
        <v>146</v>
      </c>
      <c r="B909" s="51">
        <v>1995</v>
      </c>
      <c r="C909" s="51">
        <v>48</v>
      </c>
      <c r="D909" s="51">
        <v>1</v>
      </c>
      <c r="E909" s="51">
        <v>37</v>
      </c>
      <c r="F909" s="51">
        <v>1</v>
      </c>
      <c r="G909" s="51" t="s">
        <v>816</v>
      </c>
      <c r="H909" s="51">
        <v>0</v>
      </c>
      <c r="I909" s="80">
        <f t="shared" ref="I909" si="549">C909/F909</f>
        <v>48</v>
      </c>
      <c r="J909" s="66">
        <f t="shared" ref="J909" si="550">E909/(C909/6)</f>
        <v>4.625</v>
      </c>
      <c r="K909" s="66">
        <f t="shared" ref="K909" si="551">E909/F909</f>
        <v>37</v>
      </c>
      <c r="L909" s="51">
        <v>1</v>
      </c>
    </row>
    <row r="910" spans="1:12" x14ac:dyDescent="0.2">
      <c r="B910" s="51">
        <v>1996</v>
      </c>
      <c r="C910" s="51">
        <v>159</v>
      </c>
      <c r="D910" s="51">
        <v>5</v>
      </c>
      <c r="E910" s="51">
        <v>108</v>
      </c>
      <c r="F910" s="51">
        <v>1</v>
      </c>
      <c r="G910" s="51" t="s">
        <v>831</v>
      </c>
      <c r="H910" s="51">
        <v>0</v>
      </c>
      <c r="I910" s="80">
        <f t="shared" ref="I910:I912" si="552">C910/F910</f>
        <v>159</v>
      </c>
      <c r="J910" s="66">
        <f t="shared" ref="J910:J912" si="553">E910/(C910/6)</f>
        <v>4.0754716981132075</v>
      </c>
      <c r="K910" s="66">
        <f t="shared" ref="K910:K912" si="554">E910/F910</f>
        <v>108</v>
      </c>
      <c r="L910" s="51">
        <v>6</v>
      </c>
    </row>
    <row r="911" spans="1:12" x14ac:dyDescent="0.2">
      <c r="B911" s="51">
        <v>1997</v>
      </c>
      <c r="C911" s="51">
        <v>370</v>
      </c>
      <c r="D911" s="51">
        <v>10</v>
      </c>
      <c r="E911" s="51">
        <v>225</v>
      </c>
      <c r="F911" s="51">
        <v>10</v>
      </c>
      <c r="G911" s="51" t="s">
        <v>864</v>
      </c>
      <c r="H911" s="51">
        <v>0</v>
      </c>
      <c r="I911" s="80">
        <f t="shared" si="552"/>
        <v>37</v>
      </c>
      <c r="J911" s="66">
        <f t="shared" si="553"/>
        <v>3.6486486486486487</v>
      </c>
      <c r="K911" s="66">
        <f t="shared" si="554"/>
        <v>22.5</v>
      </c>
      <c r="L911" s="51">
        <v>9</v>
      </c>
    </row>
    <row r="912" spans="1:12" x14ac:dyDescent="0.2">
      <c r="B912" s="51">
        <v>1998</v>
      </c>
      <c r="C912" s="51">
        <v>644</v>
      </c>
      <c r="D912" s="51">
        <v>15</v>
      </c>
      <c r="E912" s="51">
        <v>385</v>
      </c>
      <c r="F912" s="51">
        <v>12</v>
      </c>
      <c r="G912" s="51" t="s">
        <v>366</v>
      </c>
      <c r="H912" s="51">
        <v>1</v>
      </c>
      <c r="I912" s="80">
        <f t="shared" si="552"/>
        <v>53.666666666666664</v>
      </c>
      <c r="J912" s="66">
        <f t="shared" si="553"/>
        <v>3.5869565217391304</v>
      </c>
      <c r="K912" s="66">
        <f t="shared" si="554"/>
        <v>32.083333333333336</v>
      </c>
      <c r="L912" s="51">
        <v>15</v>
      </c>
    </row>
    <row r="913" spans="1:12" x14ac:dyDescent="0.2">
      <c r="B913" s="51">
        <v>1999</v>
      </c>
      <c r="C913" s="51">
        <v>360</v>
      </c>
      <c r="D913" s="51">
        <v>6</v>
      </c>
      <c r="E913" s="51">
        <v>263</v>
      </c>
      <c r="F913" s="51">
        <v>8</v>
      </c>
      <c r="G913" s="51" t="s">
        <v>985</v>
      </c>
      <c r="H913" s="51">
        <v>0</v>
      </c>
      <c r="I913" s="80">
        <f t="shared" ref="I913:I915" si="555">C913/F913</f>
        <v>45</v>
      </c>
      <c r="J913" s="66">
        <f t="shared" ref="J913:J915" si="556">E913/(C913/6)</f>
        <v>4.3833333333333337</v>
      </c>
      <c r="K913" s="66">
        <f t="shared" ref="K913:K915" si="557">E913/F913</f>
        <v>32.875</v>
      </c>
      <c r="L913" s="51">
        <v>6</v>
      </c>
    </row>
    <row r="914" spans="1:12" x14ac:dyDescent="0.2">
      <c r="B914" s="51">
        <v>2016</v>
      </c>
      <c r="C914" s="47">
        <v>48</v>
      </c>
      <c r="D914" s="47">
        <v>0</v>
      </c>
      <c r="E914" s="47">
        <v>19</v>
      </c>
      <c r="F914" s="47">
        <v>2</v>
      </c>
      <c r="G914" s="51" t="s">
        <v>860</v>
      </c>
      <c r="H914" s="51">
        <v>0</v>
      </c>
      <c r="I914" s="80">
        <f t="shared" ref="I914" si="558">C914/F914</f>
        <v>24</v>
      </c>
      <c r="J914" s="66">
        <f t="shared" ref="J914" si="559">E914/(C914/6)</f>
        <v>2.375</v>
      </c>
      <c r="K914" s="66">
        <f t="shared" ref="K914" si="560">E914/F914</f>
        <v>9.5</v>
      </c>
    </row>
    <row r="915" spans="1:12" x14ac:dyDescent="0.2">
      <c r="B915" s="81" t="s">
        <v>8</v>
      </c>
      <c r="C915" s="81">
        <f t="shared" ref="C915:F915" si="561">SUM(C909:C914)</f>
        <v>1629</v>
      </c>
      <c r="D915" s="81">
        <f t="shared" si="561"/>
        <v>37</v>
      </c>
      <c r="E915" s="81">
        <f t="shared" si="561"/>
        <v>1037</v>
      </c>
      <c r="F915" s="81">
        <f t="shared" si="561"/>
        <v>34</v>
      </c>
      <c r="G915" s="81" t="s">
        <v>366</v>
      </c>
      <c r="H915" s="81">
        <v>1</v>
      </c>
      <c r="I915" s="82">
        <f t="shared" si="555"/>
        <v>47.911764705882355</v>
      </c>
      <c r="J915" s="67">
        <f t="shared" si="556"/>
        <v>3.8195211786372005</v>
      </c>
      <c r="K915" s="67">
        <f t="shared" si="557"/>
        <v>30.5</v>
      </c>
      <c r="L915" s="81">
        <f>SUM(L909:L914)</f>
        <v>37</v>
      </c>
    </row>
    <row r="917" spans="1:12" x14ac:dyDescent="0.2">
      <c r="A917" s="47" t="s">
        <v>996</v>
      </c>
      <c r="B917" s="51">
        <v>2015</v>
      </c>
      <c r="C917" s="47">
        <v>108</v>
      </c>
      <c r="D917" s="47">
        <v>0</v>
      </c>
      <c r="E917" s="47">
        <v>101</v>
      </c>
      <c r="F917" s="47">
        <v>5</v>
      </c>
      <c r="G917" s="51" t="s">
        <v>924</v>
      </c>
      <c r="H917" s="51">
        <v>0</v>
      </c>
      <c r="I917" s="80">
        <f t="shared" ref="I917:I919" si="562">C917/F917</f>
        <v>21.6</v>
      </c>
      <c r="J917" s="66">
        <f t="shared" ref="J917:J919" si="563">E917/(C917/6)</f>
        <v>5.6111111111111107</v>
      </c>
      <c r="K917" s="66">
        <f t="shared" ref="K917:K919" si="564">E917/F917</f>
        <v>20.2</v>
      </c>
    </row>
    <row r="918" spans="1:12" x14ac:dyDescent="0.2">
      <c r="B918" s="51">
        <v>2016</v>
      </c>
      <c r="C918" s="47">
        <v>20</v>
      </c>
      <c r="D918" s="47">
        <v>0</v>
      </c>
      <c r="E918" s="47">
        <v>19</v>
      </c>
      <c r="F918" s="47">
        <v>0</v>
      </c>
      <c r="G918" s="51" t="s">
        <v>873</v>
      </c>
      <c r="H918" s="51">
        <v>0</v>
      </c>
      <c r="I918" s="80" t="e">
        <f t="shared" ref="I918" si="565">C918/F918</f>
        <v>#DIV/0!</v>
      </c>
      <c r="J918" s="66">
        <f t="shared" ref="J918" si="566">E918/(C918/6)</f>
        <v>5.7</v>
      </c>
      <c r="K918" s="66" t="e">
        <f t="shared" ref="K918" si="567">E918/F918</f>
        <v>#DIV/0!</v>
      </c>
    </row>
    <row r="919" spans="1:12" x14ac:dyDescent="0.2">
      <c r="B919" s="81" t="s">
        <v>8</v>
      </c>
      <c r="C919" s="81">
        <f t="shared" ref="C919:H919" si="568">SUM(C917:C918)</f>
        <v>128</v>
      </c>
      <c r="D919" s="81">
        <f t="shared" si="568"/>
        <v>0</v>
      </c>
      <c r="E919" s="81">
        <f t="shared" si="568"/>
        <v>120</v>
      </c>
      <c r="F919" s="81">
        <f t="shared" si="568"/>
        <v>5</v>
      </c>
      <c r="G919" s="81" t="s">
        <v>924</v>
      </c>
      <c r="H919" s="81">
        <f t="shared" si="568"/>
        <v>0</v>
      </c>
      <c r="I919" s="82">
        <f t="shared" si="562"/>
        <v>25.6</v>
      </c>
      <c r="J919" s="67">
        <f t="shared" si="563"/>
        <v>5.625</v>
      </c>
      <c r="K919" s="67">
        <f t="shared" si="564"/>
        <v>24</v>
      </c>
      <c r="L919" s="81">
        <f>SUM(L917:L918)</f>
        <v>0</v>
      </c>
    </row>
    <row r="921" spans="1:12" x14ac:dyDescent="0.2">
      <c r="A921" s="47" t="s">
        <v>1423</v>
      </c>
      <c r="B921" s="51">
        <v>2022</v>
      </c>
      <c r="C921" s="72">
        <v>18</v>
      </c>
      <c r="D921" s="72">
        <v>0</v>
      </c>
      <c r="E921" s="72">
        <v>33</v>
      </c>
      <c r="F921" s="72">
        <v>0</v>
      </c>
      <c r="G921" s="51" t="s">
        <v>1339</v>
      </c>
      <c r="H921" s="72">
        <v>0</v>
      </c>
      <c r="I921" s="94" t="e">
        <f t="shared" ref="I921" si="569">C921/F921</f>
        <v>#DIV/0!</v>
      </c>
      <c r="J921" s="61">
        <f t="shared" ref="J921" si="570">(E921/C921)*6</f>
        <v>11</v>
      </c>
      <c r="K921" s="61" t="e">
        <f t="shared" ref="K921" si="571">E921/F921</f>
        <v>#DIV/0!</v>
      </c>
    </row>
    <row r="922" spans="1:12" x14ac:dyDescent="0.2">
      <c r="B922" s="81" t="s">
        <v>8</v>
      </c>
      <c r="C922" s="81">
        <f>SUM(C921:C921)</f>
        <v>18</v>
      </c>
      <c r="D922" s="81">
        <f>SUM(D921:D921)</f>
        <v>0</v>
      </c>
      <c r="E922" s="81">
        <f>SUM(E921:E921)</f>
        <v>33</v>
      </c>
      <c r="F922" s="81">
        <f>SUM(F921:F921)</f>
        <v>0</v>
      </c>
      <c r="G922" s="81" t="s">
        <v>1339</v>
      </c>
      <c r="H922" s="81">
        <f>SUM(H921:H921)</f>
        <v>0</v>
      </c>
      <c r="I922" s="82" t="e">
        <f t="shared" ref="I922" si="572">C922/F922</f>
        <v>#DIV/0!</v>
      </c>
      <c r="J922" s="67">
        <f t="shared" ref="J922" si="573">E922/(C922/6)</f>
        <v>11</v>
      </c>
      <c r="K922" s="67" t="e">
        <f t="shared" ref="K922" si="574">E922/F922</f>
        <v>#DIV/0!</v>
      </c>
      <c r="L922" s="81">
        <f>SUM(L921:L921)</f>
        <v>0</v>
      </c>
    </row>
    <row r="924" spans="1:12" x14ac:dyDescent="0.2">
      <c r="A924" s="47" t="s">
        <v>1385</v>
      </c>
      <c r="B924" s="51">
        <v>2022</v>
      </c>
      <c r="C924" s="72">
        <v>20</v>
      </c>
      <c r="D924" s="72">
        <v>0</v>
      </c>
      <c r="E924" s="72">
        <v>40</v>
      </c>
      <c r="F924" s="72">
        <v>0</v>
      </c>
      <c r="G924" s="51" t="s">
        <v>970</v>
      </c>
      <c r="H924" s="72">
        <v>0</v>
      </c>
      <c r="I924" s="94" t="e">
        <f t="shared" ref="I924" si="575">C924/F924</f>
        <v>#DIV/0!</v>
      </c>
      <c r="J924" s="61">
        <f t="shared" ref="J924" si="576">(E924/C924)*6</f>
        <v>12</v>
      </c>
      <c r="K924" s="61" t="e">
        <f t="shared" ref="K924" si="577">E924/F924</f>
        <v>#DIV/0!</v>
      </c>
    </row>
    <row r="925" spans="1:12" x14ac:dyDescent="0.2">
      <c r="B925" s="51">
        <v>2023</v>
      </c>
      <c r="C925" s="72">
        <v>192</v>
      </c>
      <c r="D925" s="60">
        <v>1</v>
      </c>
      <c r="E925" s="60">
        <v>211</v>
      </c>
      <c r="F925" s="60">
        <v>6</v>
      </c>
      <c r="G925" s="51" t="s">
        <v>952</v>
      </c>
      <c r="H925" s="72">
        <v>0</v>
      </c>
      <c r="I925" s="94">
        <v>32</v>
      </c>
      <c r="J925" s="61">
        <v>6.59375</v>
      </c>
      <c r="K925" s="61">
        <v>35.166666666666664</v>
      </c>
    </row>
    <row r="926" spans="1:12" x14ac:dyDescent="0.2">
      <c r="B926" s="81" t="s">
        <v>8</v>
      </c>
      <c r="C926" s="81">
        <f>SUM(C924:C925)</f>
        <v>212</v>
      </c>
      <c r="D926" s="81">
        <f>SUM(D924:D925)</f>
        <v>1</v>
      </c>
      <c r="E926" s="81">
        <f>SUM(E924:E925)</f>
        <v>251</v>
      </c>
      <c r="F926" s="81">
        <f>SUM(F924:F925)</f>
        <v>6</v>
      </c>
      <c r="G926" s="89" t="s">
        <v>952</v>
      </c>
      <c r="H926" s="81">
        <f>SUM(H924:H925)</f>
        <v>0</v>
      </c>
      <c r="I926" s="82">
        <f t="shared" ref="I926" si="578">C926/F926</f>
        <v>35.333333333333336</v>
      </c>
      <c r="J926" s="67">
        <f t="shared" ref="J926" si="579">E926/(C926/6)</f>
        <v>7.1037735849056602</v>
      </c>
      <c r="K926" s="67">
        <f t="shared" ref="K926" si="580">E926/F926</f>
        <v>41.833333333333336</v>
      </c>
      <c r="L926" s="81">
        <f>SUM(L924:L924)</f>
        <v>0</v>
      </c>
    </row>
    <row r="928" spans="1:12" x14ac:dyDescent="0.2">
      <c r="A928" s="47" t="s">
        <v>147</v>
      </c>
      <c r="B928" s="51">
        <v>1997</v>
      </c>
      <c r="C928" s="51">
        <v>42</v>
      </c>
      <c r="D928" s="51">
        <v>0</v>
      </c>
      <c r="E928" s="51">
        <v>28</v>
      </c>
      <c r="F928" s="51">
        <v>1</v>
      </c>
      <c r="G928" s="51" t="s">
        <v>890</v>
      </c>
      <c r="H928" s="51">
        <v>0</v>
      </c>
      <c r="I928" s="80">
        <f t="shared" ref="I928:I934" si="581">C928/F928</f>
        <v>42</v>
      </c>
      <c r="J928" s="66">
        <f t="shared" ref="J928:J934" si="582">E928/(C928/6)</f>
        <v>4</v>
      </c>
      <c r="K928" s="66">
        <f t="shared" ref="K928:K934" si="583">E928/F928</f>
        <v>28</v>
      </c>
      <c r="L928" s="51">
        <v>2</v>
      </c>
    </row>
    <row r="929" spans="1:12" x14ac:dyDescent="0.2">
      <c r="B929" s="51">
        <v>1998</v>
      </c>
      <c r="C929" s="51">
        <v>30</v>
      </c>
      <c r="D929" s="51">
        <v>0</v>
      </c>
      <c r="E929" s="51">
        <v>28</v>
      </c>
      <c r="F929" s="51">
        <v>0</v>
      </c>
      <c r="G929" s="51" t="s">
        <v>853</v>
      </c>
      <c r="H929" s="51">
        <v>0</v>
      </c>
      <c r="J929" s="66">
        <f t="shared" si="582"/>
        <v>5.6</v>
      </c>
      <c r="L929" s="51">
        <v>1</v>
      </c>
    </row>
    <row r="930" spans="1:12" x14ac:dyDescent="0.2">
      <c r="B930" s="51">
        <v>1999</v>
      </c>
      <c r="C930" s="51">
        <v>90</v>
      </c>
      <c r="D930" s="51">
        <v>5</v>
      </c>
      <c r="E930" s="51">
        <v>27</v>
      </c>
      <c r="F930" s="51">
        <v>4</v>
      </c>
      <c r="G930" s="51" t="s">
        <v>884</v>
      </c>
      <c r="H930" s="51">
        <v>0</v>
      </c>
      <c r="I930" s="80">
        <f t="shared" si="581"/>
        <v>22.5</v>
      </c>
      <c r="J930" s="66">
        <f t="shared" si="582"/>
        <v>1.8</v>
      </c>
      <c r="K930" s="66">
        <f t="shared" si="583"/>
        <v>6.75</v>
      </c>
      <c r="L930" s="51">
        <v>2</v>
      </c>
    </row>
    <row r="931" spans="1:12" x14ac:dyDescent="0.2">
      <c r="B931" s="51">
        <v>2000</v>
      </c>
      <c r="C931" s="51">
        <v>504</v>
      </c>
      <c r="D931" s="51">
        <v>11</v>
      </c>
      <c r="E931" s="51">
        <v>320</v>
      </c>
      <c r="F931" s="51">
        <v>15</v>
      </c>
      <c r="G931" s="51" t="s">
        <v>388</v>
      </c>
      <c r="H931" s="51">
        <v>1</v>
      </c>
      <c r="I931" s="80">
        <f t="shared" si="581"/>
        <v>33.6</v>
      </c>
      <c r="J931" s="66">
        <f t="shared" si="582"/>
        <v>3.8095238095238093</v>
      </c>
      <c r="K931" s="66">
        <f t="shared" si="583"/>
        <v>21.333333333333332</v>
      </c>
      <c r="L931" s="51">
        <v>8</v>
      </c>
    </row>
    <row r="932" spans="1:12" x14ac:dyDescent="0.2">
      <c r="B932" s="51">
        <v>2001</v>
      </c>
      <c r="C932" s="51">
        <v>828</v>
      </c>
      <c r="D932" s="51">
        <v>17</v>
      </c>
      <c r="E932" s="51">
        <v>456</v>
      </c>
      <c r="F932" s="51">
        <v>21</v>
      </c>
      <c r="G932" s="51" t="s">
        <v>398</v>
      </c>
      <c r="H932" s="51">
        <v>1</v>
      </c>
      <c r="I932" s="80">
        <f t="shared" si="581"/>
        <v>39.428571428571431</v>
      </c>
      <c r="J932" s="66">
        <f t="shared" si="582"/>
        <v>3.3043478260869565</v>
      </c>
      <c r="K932" s="66">
        <f t="shared" si="583"/>
        <v>21.714285714285715</v>
      </c>
      <c r="L932" s="51">
        <v>13</v>
      </c>
    </row>
    <row r="933" spans="1:12" x14ac:dyDescent="0.2">
      <c r="B933" s="51">
        <v>2002</v>
      </c>
      <c r="C933" s="51">
        <v>810</v>
      </c>
      <c r="D933" s="51">
        <v>24</v>
      </c>
      <c r="E933" s="51">
        <v>451</v>
      </c>
      <c r="F933" s="51">
        <v>14</v>
      </c>
      <c r="G933" s="51" t="s">
        <v>986</v>
      </c>
      <c r="H933" s="51">
        <v>0</v>
      </c>
      <c r="I933" s="80">
        <f t="shared" si="581"/>
        <v>57.857142857142854</v>
      </c>
      <c r="J933" s="66">
        <f t="shared" si="582"/>
        <v>3.3407407407407406</v>
      </c>
      <c r="K933" s="66">
        <f t="shared" si="583"/>
        <v>32.214285714285715</v>
      </c>
      <c r="L933" s="51">
        <v>11</v>
      </c>
    </row>
    <row r="934" spans="1:12" x14ac:dyDescent="0.2">
      <c r="B934" s="51">
        <v>2003</v>
      </c>
      <c r="C934" s="51">
        <v>108</v>
      </c>
      <c r="D934" s="51">
        <v>2</v>
      </c>
      <c r="E934" s="51">
        <v>53</v>
      </c>
      <c r="F934" s="51">
        <v>5</v>
      </c>
      <c r="G934" s="51" t="s">
        <v>918</v>
      </c>
      <c r="H934" s="51">
        <v>0</v>
      </c>
      <c r="I934" s="80">
        <f t="shared" si="581"/>
        <v>21.6</v>
      </c>
      <c r="J934" s="66">
        <f t="shared" si="582"/>
        <v>2.9444444444444446</v>
      </c>
      <c r="K934" s="66">
        <f t="shared" si="583"/>
        <v>10.6</v>
      </c>
      <c r="L934" s="51">
        <v>2</v>
      </c>
    </row>
    <row r="935" spans="1:12" x14ac:dyDescent="0.2">
      <c r="B935" s="51">
        <v>2005</v>
      </c>
      <c r="C935" s="51">
        <v>81</v>
      </c>
      <c r="D935" s="51">
        <v>1</v>
      </c>
      <c r="E935" s="51">
        <v>73</v>
      </c>
      <c r="F935" s="51">
        <v>0</v>
      </c>
      <c r="G935" s="51" t="s">
        <v>852</v>
      </c>
      <c r="H935" s="51">
        <v>0</v>
      </c>
      <c r="I935" s="80" t="e">
        <f t="shared" ref="I935" si="584">C935/F935</f>
        <v>#DIV/0!</v>
      </c>
      <c r="J935" s="66">
        <f t="shared" ref="J935" si="585">E935/(C935/6)</f>
        <v>5.4074074074074074</v>
      </c>
      <c r="K935" s="66" t="e">
        <f t="shared" ref="K935" si="586">E935/F935</f>
        <v>#DIV/0!</v>
      </c>
      <c r="L935" s="51">
        <v>2</v>
      </c>
    </row>
    <row r="936" spans="1:12" x14ac:dyDescent="0.2">
      <c r="B936" s="81" t="s">
        <v>8</v>
      </c>
      <c r="C936" s="81">
        <v>2493</v>
      </c>
      <c r="D936" s="81">
        <v>60</v>
      </c>
      <c r="E936" s="81">
        <v>1436</v>
      </c>
      <c r="F936" s="81">
        <v>60</v>
      </c>
      <c r="G936" s="81" t="s">
        <v>388</v>
      </c>
      <c r="H936" s="81">
        <v>2</v>
      </c>
      <c r="I936" s="82">
        <f t="shared" ref="I936" si="587">C936/F936</f>
        <v>41.55</v>
      </c>
      <c r="J936" s="67">
        <f t="shared" ref="J936" si="588">E936/(C936/6)</f>
        <v>3.4560770156438028</v>
      </c>
      <c r="K936" s="67">
        <f t="shared" ref="K936" si="589">E936/F936</f>
        <v>23.933333333333334</v>
      </c>
      <c r="L936" s="81">
        <v>41</v>
      </c>
    </row>
    <row r="938" spans="1:12" x14ac:dyDescent="0.2">
      <c r="A938" s="47" t="s">
        <v>609</v>
      </c>
      <c r="B938" s="51">
        <v>1997</v>
      </c>
      <c r="C938" s="51">
        <v>30</v>
      </c>
      <c r="D938" s="51">
        <v>0</v>
      </c>
      <c r="E938" s="51">
        <v>19</v>
      </c>
      <c r="F938" s="51">
        <v>0</v>
      </c>
      <c r="G938" s="51" t="s">
        <v>873</v>
      </c>
      <c r="H938" s="51">
        <v>0</v>
      </c>
      <c r="I938" s="80" t="s">
        <v>6</v>
      </c>
      <c r="J938" s="66">
        <v>3.8</v>
      </c>
      <c r="K938" s="66" t="s">
        <v>6</v>
      </c>
      <c r="L938" s="51">
        <v>1</v>
      </c>
    </row>
    <row r="940" spans="1:12" x14ac:dyDescent="0.2">
      <c r="A940" s="47" t="s">
        <v>610</v>
      </c>
      <c r="B940" s="51">
        <v>2009</v>
      </c>
      <c r="C940" s="51">
        <v>6</v>
      </c>
      <c r="D940" s="51">
        <v>0</v>
      </c>
      <c r="E940" s="51">
        <v>8</v>
      </c>
      <c r="F940" s="51">
        <v>0</v>
      </c>
      <c r="G940" s="51" t="s">
        <v>345</v>
      </c>
      <c r="H940" s="51">
        <v>0</v>
      </c>
      <c r="I940" s="80" t="s">
        <v>6</v>
      </c>
      <c r="J940" s="66">
        <v>8</v>
      </c>
      <c r="K940" s="66" t="s">
        <v>6</v>
      </c>
      <c r="L940" s="51">
        <v>1</v>
      </c>
    </row>
    <row r="941" spans="1:12" x14ac:dyDescent="0.2">
      <c r="E941" s="91"/>
    </row>
    <row r="942" spans="1:12" x14ac:dyDescent="0.2">
      <c r="A942" s="47" t="s">
        <v>149</v>
      </c>
      <c r="B942" s="51">
        <v>2010</v>
      </c>
      <c r="C942" s="51">
        <v>198</v>
      </c>
      <c r="D942" s="51">
        <v>2</v>
      </c>
      <c r="E942" s="51">
        <v>158</v>
      </c>
      <c r="F942" s="51">
        <v>8</v>
      </c>
      <c r="G942" s="51" t="s">
        <v>397</v>
      </c>
      <c r="H942" s="51">
        <v>1</v>
      </c>
      <c r="I942" s="80">
        <f>C942/F942</f>
        <v>24.75</v>
      </c>
      <c r="J942" s="66">
        <f>E942/(C942/6)</f>
        <v>4.7878787878787881</v>
      </c>
      <c r="K942" s="66">
        <f>E942/F942</f>
        <v>19.75</v>
      </c>
      <c r="L942" s="51">
        <v>6</v>
      </c>
    </row>
    <row r="943" spans="1:12" x14ac:dyDescent="0.2">
      <c r="B943" s="51">
        <v>2011</v>
      </c>
      <c r="C943" s="47">
        <v>147</v>
      </c>
      <c r="D943" s="47">
        <v>1</v>
      </c>
      <c r="E943" s="47">
        <v>90</v>
      </c>
      <c r="F943" s="47">
        <v>4</v>
      </c>
      <c r="G943" s="51" t="s">
        <v>833</v>
      </c>
      <c r="H943" s="47">
        <v>0</v>
      </c>
      <c r="I943" s="80">
        <f t="shared" ref="I943:I947" si="590">C943/F943</f>
        <v>36.75</v>
      </c>
      <c r="J943" s="66">
        <f t="shared" ref="J943:J947" si="591">E943/(C943/6)</f>
        <v>3.6734693877551021</v>
      </c>
      <c r="K943" s="66">
        <f t="shared" ref="K943:K947" si="592">E943/F943</f>
        <v>22.5</v>
      </c>
    </row>
    <row r="944" spans="1:12" x14ac:dyDescent="0.2">
      <c r="B944" s="51">
        <v>2012</v>
      </c>
      <c r="C944" s="47">
        <v>282</v>
      </c>
      <c r="D944" s="51">
        <v>9</v>
      </c>
      <c r="E944" s="51">
        <v>139</v>
      </c>
      <c r="F944" s="51">
        <v>8</v>
      </c>
      <c r="G944" s="51" t="s">
        <v>916</v>
      </c>
      <c r="H944" s="51">
        <v>0</v>
      </c>
      <c r="I944" s="80">
        <f t="shared" ref="I944" si="593">C944/F944</f>
        <v>35.25</v>
      </c>
      <c r="J944" s="66">
        <f t="shared" ref="J944" si="594">E944/(C944/6)</f>
        <v>2.9574468085106385</v>
      </c>
      <c r="K944" s="66">
        <f t="shared" ref="K944" si="595">E944/F944</f>
        <v>17.375</v>
      </c>
    </row>
    <row r="945" spans="1:12" x14ac:dyDescent="0.2">
      <c r="B945" s="51">
        <v>2013</v>
      </c>
      <c r="C945" s="51">
        <v>582</v>
      </c>
      <c r="D945" s="56">
        <v>10</v>
      </c>
      <c r="E945" s="56">
        <v>358</v>
      </c>
      <c r="F945" s="56">
        <v>15</v>
      </c>
      <c r="G945" s="85" t="s">
        <v>1023</v>
      </c>
      <c r="H945" s="56">
        <v>0</v>
      </c>
      <c r="I945" s="80">
        <f t="shared" si="590"/>
        <v>38.799999999999997</v>
      </c>
      <c r="J945" s="66">
        <f t="shared" si="591"/>
        <v>3.6907216494845363</v>
      </c>
      <c r="K945" s="66">
        <f t="shared" si="592"/>
        <v>23.866666666666667</v>
      </c>
    </row>
    <row r="946" spans="1:12" x14ac:dyDescent="0.2">
      <c r="B946" s="51">
        <v>2014</v>
      </c>
      <c r="C946" s="47">
        <v>696</v>
      </c>
      <c r="D946" s="47">
        <v>10</v>
      </c>
      <c r="E946" s="47">
        <v>406</v>
      </c>
      <c r="F946" s="47">
        <v>25</v>
      </c>
      <c r="G946" s="51" t="s">
        <v>1008</v>
      </c>
      <c r="H946" s="47">
        <v>0</v>
      </c>
      <c r="I946" s="80">
        <f t="shared" si="590"/>
        <v>27.84</v>
      </c>
      <c r="J946" s="66">
        <f t="shared" si="591"/>
        <v>3.5</v>
      </c>
      <c r="K946" s="66">
        <f t="shared" si="592"/>
        <v>16.239999999999998</v>
      </c>
      <c r="L946" s="47">
        <v>16</v>
      </c>
    </row>
    <row r="947" spans="1:12" x14ac:dyDescent="0.2">
      <c r="B947" s="51">
        <v>2015</v>
      </c>
      <c r="C947" s="47">
        <v>639</v>
      </c>
      <c r="D947" s="47">
        <v>24</v>
      </c>
      <c r="E947" s="47">
        <v>297</v>
      </c>
      <c r="F947" s="47">
        <v>14</v>
      </c>
      <c r="G947" s="51" t="s">
        <v>820</v>
      </c>
      <c r="H947" s="51">
        <v>0</v>
      </c>
      <c r="I947" s="80">
        <f t="shared" si="590"/>
        <v>45.642857142857146</v>
      </c>
      <c r="J947" s="66">
        <f t="shared" si="591"/>
        <v>2.788732394366197</v>
      </c>
      <c r="K947" s="66">
        <f t="shared" si="592"/>
        <v>21.214285714285715</v>
      </c>
      <c r="L947" s="51">
        <v>13</v>
      </c>
    </row>
    <row r="948" spans="1:12" x14ac:dyDescent="0.2">
      <c r="B948" s="51">
        <v>2016</v>
      </c>
      <c r="C948" s="47">
        <v>582</v>
      </c>
      <c r="D948" s="47">
        <v>11</v>
      </c>
      <c r="E948" s="47">
        <v>322</v>
      </c>
      <c r="F948" s="47">
        <v>24</v>
      </c>
      <c r="G948" s="83" t="s">
        <v>986</v>
      </c>
      <c r="H948" s="51">
        <v>0</v>
      </c>
      <c r="I948" s="80">
        <f t="shared" ref="I948" si="596">C948/F948</f>
        <v>24.25</v>
      </c>
      <c r="J948" s="66">
        <f t="shared" ref="J948" si="597">E948/(C948/6)</f>
        <v>3.3195876288659796</v>
      </c>
      <c r="K948" s="66">
        <f t="shared" ref="K948" si="598">E948/F948</f>
        <v>13.416666666666666</v>
      </c>
      <c r="L948" s="47"/>
    </row>
    <row r="949" spans="1:12" x14ac:dyDescent="0.2">
      <c r="B949" s="51">
        <v>2017</v>
      </c>
      <c r="C949" s="47">
        <v>93</v>
      </c>
      <c r="D949" s="60">
        <v>4</v>
      </c>
      <c r="E949" s="60">
        <v>44</v>
      </c>
      <c r="F949" s="60">
        <v>6</v>
      </c>
      <c r="G949" s="51" t="s">
        <v>864</v>
      </c>
      <c r="H949" s="60">
        <v>0</v>
      </c>
      <c r="I949" s="80">
        <f t="shared" ref="I949" si="599">C949/F949</f>
        <v>15.5</v>
      </c>
      <c r="J949" s="66">
        <f t="shared" ref="J949" si="600">E949/(C949/6)</f>
        <v>2.838709677419355</v>
      </c>
      <c r="K949" s="66">
        <f t="shared" ref="K949" si="601">E949/F949</f>
        <v>7.333333333333333</v>
      </c>
      <c r="L949" s="47"/>
    </row>
    <row r="950" spans="1:12" x14ac:dyDescent="0.2">
      <c r="B950" s="47">
        <v>2018</v>
      </c>
      <c r="C950" s="47">
        <v>120</v>
      </c>
      <c r="D950" s="60">
        <v>4</v>
      </c>
      <c r="E950" s="60">
        <v>39</v>
      </c>
      <c r="F950" s="60">
        <v>6</v>
      </c>
      <c r="G950" s="51" t="s">
        <v>865</v>
      </c>
      <c r="H950" s="60">
        <v>0</v>
      </c>
      <c r="I950" s="70">
        <v>20</v>
      </c>
      <c r="J950" s="63">
        <v>1.95</v>
      </c>
      <c r="K950" s="63">
        <v>6.5</v>
      </c>
      <c r="L950" s="47"/>
    </row>
    <row r="951" spans="1:12" x14ac:dyDescent="0.2">
      <c r="B951" s="47">
        <v>2019</v>
      </c>
      <c r="C951" s="60">
        <v>126</v>
      </c>
      <c r="D951" s="60">
        <v>3</v>
      </c>
      <c r="E951" s="60">
        <v>68</v>
      </c>
      <c r="F951" s="60">
        <v>6</v>
      </c>
      <c r="G951" s="51" t="s">
        <v>920</v>
      </c>
      <c r="H951" s="60">
        <v>0</v>
      </c>
      <c r="I951" s="70">
        <v>21</v>
      </c>
      <c r="J951" s="63">
        <v>3.24</v>
      </c>
      <c r="K951" s="63">
        <v>11.33</v>
      </c>
      <c r="L951" s="47"/>
    </row>
    <row r="952" spans="1:12" x14ac:dyDescent="0.2">
      <c r="B952" s="72">
        <v>2021</v>
      </c>
      <c r="C952" s="72">
        <v>24</v>
      </c>
      <c r="D952" s="51">
        <v>0</v>
      </c>
      <c r="E952" s="51">
        <v>31</v>
      </c>
      <c r="F952" s="51">
        <v>0</v>
      </c>
      <c r="G952" s="51" t="s">
        <v>850</v>
      </c>
      <c r="H952" s="51">
        <v>0</v>
      </c>
      <c r="I952" s="80" t="e">
        <f t="shared" ref="I952" si="602">C952/F952</f>
        <v>#DIV/0!</v>
      </c>
      <c r="J952" s="66">
        <f t="shared" ref="J952" si="603">E952/C952*6</f>
        <v>7.75</v>
      </c>
      <c r="K952" s="66" t="e">
        <f t="shared" ref="K952" si="604">E952/F952</f>
        <v>#DIV/0!</v>
      </c>
      <c r="L952" s="47"/>
    </row>
    <row r="953" spans="1:12" x14ac:dyDescent="0.2">
      <c r="B953" s="81" t="s">
        <v>8</v>
      </c>
      <c r="C953" s="81">
        <f>SUM(C942:C952)</f>
        <v>3489</v>
      </c>
      <c r="D953" s="81">
        <f>SUM(D942:D952)</f>
        <v>78</v>
      </c>
      <c r="E953" s="81">
        <f>SUM(E942:E952)</f>
        <v>1952</v>
      </c>
      <c r="F953" s="81">
        <f>SUM(F942:F952)</f>
        <v>116</v>
      </c>
      <c r="G953" s="81" t="s">
        <v>397</v>
      </c>
      <c r="H953" s="81">
        <f>SUM(H942:H952)</f>
        <v>1</v>
      </c>
      <c r="I953" s="82">
        <f t="shared" ref="I953" si="605">C953/F953</f>
        <v>30.077586206896552</v>
      </c>
      <c r="J953" s="67">
        <f t="shared" ref="J953" si="606">E953/(C953/6)</f>
        <v>3.3568357695614788</v>
      </c>
      <c r="K953" s="67">
        <f t="shared" ref="K953" si="607">E953/F953</f>
        <v>16.827586206896552</v>
      </c>
      <c r="L953" s="81">
        <f>SUM(L942:L948)</f>
        <v>35</v>
      </c>
    </row>
    <row r="956" spans="1:12" x14ac:dyDescent="0.2">
      <c r="A956" s="47" t="s">
        <v>1125</v>
      </c>
    </row>
    <row r="957" spans="1:12" x14ac:dyDescent="0.2">
      <c r="A957" s="43"/>
      <c r="C957" s="56"/>
      <c r="I957" s="56"/>
      <c r="L957" s="92"/>
    </row>
    <row r="958" spans="1:12" x14ac:dyDescent="0.2">
      <c r="A958" s="43"/>
      <c r="C958" s="56"/>
      <c r="D958" s="56"/>
      <c r="E958" s="56"/>
      <c r="F958" s="56"/>
      <c r="G958" s="56"/>
      <c r="H958" s="93"/>
      <c r="I958" s="56"/>
      <c r="L958" s="92"/>
    </row>
    <row r="959" spans="1:12" x14ac:dyDescent="0.2">
      <c r="A959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workbookViewId="0">
      <selection activeCell="G27" sqref="G27"/>
    </sheetView>
  </sheetViews>
  <sheetFormatPr defaultRowHeight="12.75" x14ac:dyDescent="0.2"/>
  <cols>
    <col min="1" max="1" width="22.28515625" style="46" customWidth="1"/>
    <col min="2" max="7" width="9.140625" style="46"/>
    <col min="8" max="8" width="9.140625" style="97"/>
    <col min="9" max="9" width="9.140625" style="46"/>
    <col min="10" max="16384" width="9.140625" style="47"/>
  </cols>
  <sheetData>
    <row r="1" spans="1:8" x14ac:dyDescent="0.2">
      <c r="A1" s="78" t="s">
        <v>1251</v>
      </c>
      <c r="B1" s="78" t="s">
        <v>1259</v>
      </c>
      <c r="C1" s="78" t="s">
        <v>1260</v>
      </c>
      <c r="D1" s="78" t="s">
        <v>1261</v>
      </c>
      <c r="E1" s="78">
        <v>50</v>
      </c>
      <c r="F1" s="78">
        <v>100</v>
      </c>
      <c r="G1" s="78" t="s">
        <v>1</v>
      </c>
      <c r="H1" s="96" t="s">
        <v>1262</v>
      </c>
    </row>
    <row r="2" spans="1:8" x14ac:dyDescent="0.2">
      <c r="A2" s="46" t="s">
        <v>47</v>
      </c>
      <c r="B2" s="46">
        <v>325</v>
      </c>
      <c r="C2" s="46">
        <v>27</v>
      </c>
      <c r="D2" s="46">
        <v>115</v>
      </c>
      <c r="E2" s="46">
        <v>25</v>
      </c>
      <c r="F2" s="46">
        <v>3</v>
      </c>
      <c r="G2" s="46">
        <v>5905</v>
      </c>
      <c r="H2" s="97">
        <f>G2/(B2-C2)</f>
        <v>19.815436241610737</v>
      </c>
    </row>
    <row r="3" spans="1:8" x14ac:dyDescent="0.2">
      <c r="A3" s="46" t="s">
        <v>140</v>
      </c>
      <c r="B3" s="46">
        <v>118</v>
      </c>
      <c r="C3" s="46">
        <v>28</v>
      </c>
      <c r="D3" s="46" t="s">
        <v>1417</v>
      </c>
      <c r="E3" s="46">
        <v>24</v>
      </c>
      <c r="F3" s="46">
        <v>1</v>
      </c>
      <c r="G3" s="46">
        <v>3503</v>
      </c>
      <c r="H3" s="97">
        <f t="shared" ref="H3:H18" si="0">G3/(B3-C3)</f>
        <v>38.922222222222224</v>
      </c>
    </row>
    <row r="4" spans="1:8" x14ac:dyDescent="0.2">
      <c r="A4" s="46" t="s">
        <v>148</v>
      </c>
      <c r="B4" s="46">
        <v>233</v>
      </c>
      <c r="C4" s="46">
        <v>18</v>
      </c>
      <c r="D4" s="46" t="s">
        <v>1126</v>
      </c>
      <c r="E4" s="46">
        <v>5</v>
      </c>
      <c r="F4" s="46">
        <v>0</v>
      </c>
      <c r="G4" s="46">
        <v>2892</v>
      </c>
      <c r="H4" s="97">
        <f t="shared" si="0"/>
        <v>13.451162790697675</v>
      </c>
    </row>
    <row r="5" spans="1:8" x14ac:dyDescent="0.2">
      <c r="A5" s="46" t="s">
        <v>90</v>
      </c>
      <c r="B5" s="46">
        <v>107</v>
      </c>
      <c r="C5" s="46">
        <v>17</v>
      </c>
      <c r="D5" s="46" t="s">
        <v>537</v>
      </c>
      <c r="E5" s="46">
        <v>9</v>
      </c>
      <c r="F5" s="46">
        <v>2</v>
      </c>
      <c r="G5" s="46">
        <v>2250</v>
      </c>
      <c r="H5" s="97">
        <f t="shared" si="0"/>
        <v>25</v>
      </c>
    </row>
    <row r="6" spans="1:8" x14ac:dyDescent="0.2">
      <c r="A6" s="46" t="s">
        <v>50</v>
      </c>
      <c r="B6" s="46">
        <v>81</v>
      </c>
      <c r="C6" s="46">
        <v>10</v>
      </c>
      <c r="D6" s="46" t="s">
        <v>493</v>
      </c>
      <c r="E6" s="46">
        <v>11</v>
      </c>
      <c r="F6" s="46">
        <v>2</v>
      </c>
      <c r="G6" s="46">
        <v>2065</v>
      </c>
      <c r="H6" s="97">
        <f t="shared" si="0"/>
        <v>29.08450704225352</v>
      </c>
    </row>
    <row r="7" spans="1:8" x14ac:dyDescent="0.2">
      <c r="A7" s="46" t="s">
        <v>136</v>
      </c>
      <c r="B7" s="46">
        <v>100</v>
      </c>
      <c r="C7" s="46">
        <v>5</v>
      </c>
      <c r="D7" s="46">
        <v>80</v>
      </c>
      <c r="E7" s="46">
        <v>8</v>
      </c>
      <c r="F7" s="46">
        <v>0</v>
      </c>
      <c r="G7" s="46">
        <v>1918</v>
      </c>
      <c r="H7" s="97">
        <f t="shared" si="0"/>
        <v>20.189473684210526</v>
      </c>
    </row>
    <row r="8" spans="1:8" x14ac:dyDescent="0.2">
      <c r="A8" s="46" t="s">
        <v>82</v>
      </c>
      <c r="B8" s="46">
        <v>97</v>
      </c>
      <c r="C8" s="46">
        <v>13</v>
      </c>
      <c r="D8" s="46" t="s">
        <v>526</v>
      </c>
      <c r="E8" s="46">
        <v>9</v>
      </c>
      <c r="F8" s="46">
        <v>0</v>
      </c>
      <c r="G8" s="46">
        <v>1834</v>
      </c>
      <c r="H8" s="97">
        <f t="shared" si="0"/>
        <v>21.833333333333332</v>
      </c>
    </row>
    <row r="9" spans="1:8" x14ac:dyDescent="0.2">
      <c r="A9" s="46" t="s">
        <v>149</v>
      </c>
      <c r="B9" s="46">
        <v>76</v>
      </c>
      <c r="C9" s="46">
        <v>20</v>
      </c>
      <c r="D9" s="46">
        <v>88</v>
      </c>
      <c r="E9" s="46">
        <v>11</v>
      </c>
      <c r="F9" s="46">
        <v>0</v>
      </c>
      <c r="G9" s="46">
        <v>1744</v>
      </c>
      <c r="H9" s="97">
        <f t="shared" si="0"/>
        <v>31.142857142857142</v>
      </c>
    </row>
    <row r="10" spans="1:8" x14ac:dyDescent="0.2">
      <c r="A10" s="46" t="s">
        <v>110</v>
      </c>
      <c r="B10" s="46">
        <v>57</v>
      </c>
      <c r="C10" s="46">
        <v>5</v>
      </c>
      <c r="D10" s="46">
        <v>186</v>
      </c>
      <c r="E10" s="46">
        <v>9</v>
      </c>
      <c r="F10" s="46">
        <v>3</v>
      </c>
      <c r="G10" s="46">
        <v>1587</v>
      </c>
      <c r="H10" s="97">
        <f t="shared" si="0"/>
        <v>30.51923076923077</v>
      </c>
    </row>
    <row r="11" spans="1:8" x14ac:dyDescent="0.2">
      <c r="A11" s="46" t="s">
        <v>26</v>
      </c>
      <c r="B11" s="46">
        <v>52</v>
      </c>
      <c r="C11" s="46">
        <v>11</v>
      </c>
      <c r="D11" s="46" t="s">
        <v>1017</v>
      </c>
      <c r="E11" s="46">
        <v>4</v>
      </c>
      <c r="F11" s="46">
        <v>4</v>
      </c>
      <c r="G11" s="46">
        <v>1640</v>
      </c>
      <c r="H11" s="97">
        <f t="shared" si="0"/>
        <v>40</v>
      </c>
    </row>
    <row r="12" spans="1:8" x14ac:dyDescent="0.2">
      <c r="A12" s="46" t="s">
        <v>1257</v>
      </c>
      <c r="B12" s="46">
        <v>188</v>
      </c>
      <c r="C12" s="46">
        <v>32</v>
      </c>
      <c r="D12" s="46">
        <v>57</v>
      </c>
      <c r="E12" s="46">
        <v>2</v>
      </c>
      <c r="F12" s="46">
        <v>0</v>
      </c>
      <c r="G12" s="46">
        <v>1459</v>
      </c>
      <c r="H12" s="97">
        <f>G12/(B12-C12)</f>
        <v>9.3525641025641022</v>
      </c>
    </row>
    <row r="13" spans="1:8" x14ac:dyDescent="0.2">
      <c r="A13" s="46" t="s">
        <v>41</v>
      </c>
      <c r="B13" s="46">
        <v>69</v>
      </c>
      <c r="C13" s="46">
        <v>11</v>
      </c>
      <c r="D13" s="46" t="s">
        <v>526</v>
      </c>
      <c r="E13" s="46">
        <v>6</v>
      </c>
      <c r="F13" s="46">
        <v>0</v>
      </c>
      <c r="G13" s="46">
        <v>1447</v>
      </c>
      <c r="H13" s="97">
        <f t="shared" si="0"/>
        <v>24.948275862068964</v>
      </c>
    </row>
    <row r="14" spans="1:8" x14ac:dyDescent="0.2">
      <c r="A14" s="55" t="s">
        <v>115</v>
      </c>
      <c r="B14" s="46">
        <v>51</v>
      </c>
      <c r="C14" s="46">
        <v>6</v>
      </c>
      <c r="D14" s="46">
        <v>88</v>
      </c>
      <c r="E14" s="46">
        <v>11</v>
      </c>
      <c r="F14" s="46">
        <v>0</v>
      </c>
      <c r="G14" s="46">
        <v>1315</v>
      </c>
      <c r="H14" s="97">
        <f t="shared" si="0"/>
        <v>29.222222222222221</v>
      </c>
    </row>
    <row r="15" spans="1:8" x14ac:dyDescent="0.2">
      <c r="A15" s="46" t="s">
        <v>147</v>
      </c>
      <c r="B15" s="46">
        <v>45</v>
      </c>
      <c r="C15" s="46">
        <v>7</v>
      </c>
      <c r="D15" s="46" t="s">
        <v>130</v>
      </c>
      <c r="E15" s="46">
        <v>8</v>
      </c>
      <c r="F15" s="46">
        <v>1</v>
      </c>
      <c r="G15" s="46">
        <v>1161</v>
      </c>
      <c r="H15" s="97">
        <f t="shared" si="0"/>
        <v>30.55263157894737</v>
      </c>
    </row>
    <row r="16" spans="1:8" x14ac:dyDescent="0.2">
      <c r="A16" s="46" t="s">
        <v>1256</v>
      </c>
      <c r="B16" s="65">
        <v>58</v>
      </c>
      <c r="C16" s="65">
        <v>10</v>
      </c>
      <c r="D16" s="65" t="s">
        <v>46</v>
      </c>
      <c r="E16" s="65">
        <v>5</v>
      </c>
      <c r="F16" s="65">
        <v>0</v>
      </c>
      <c r="G16" s="65">
        <v>1090</v>
      </c>
      <c r="H16" s="97">
        <f t="shared" si="0"/>
        <v>22.708333333333332</v>
      </c>
    </row>
    <row r="17" spans="1:8" x14ac:dyDescent="0.2">
      <c r="A17" s="46" t="s">
        <v>1140</v>
      </c>
      <c r="B17" s="46">
        <v>107</v>
      </c>
      <c r="C17" s="46">
        <v>16</v>
      </c>
      <c r="D17" s="46">
        <v>63</v>
      </c>
      <c r="E17" s="46">
        <v>1</v>
      </c>
      <c r="F17" s="46">
        <v>0</v>
      </c>
      <c r="G17" s="46">
        <v>1074</v>
      </c>
      <c r="H17" s="97">
        <f t="shared" si="0"/>
        <v>11.802197802197803</v>
      </c>
    </row>
    <row r="18" spans="1:8" x14ac:dyDescent="0.2">
      <c r="A18" s="46" t="s">
        <v>120</v>
      </c>
      <c r="B18" s="46">
        <v>149</v>
      </c>
      <c r="C18" s="46">
        <v>25</v>
      </c>
      <c r="D18" s="46" t="s">
        <v>502</v>
      </c>
      <c r="E18" s="46">
        <v>1</v>
      </c>
      <c r="F18" s="46">
        <v>0</v>
      </c>
      <c r="G18" s="46">
        <v>1056</v>
      </c>
      <c r="H18" s="97">
        <f t="shared" si="0"/>
        <v>8.5161290322580641</v>
      </c>
    </row>
    <row r="20" spans="1:8" x14ac:dyDescent="0.2">
      <c r="A20" s="110" t="s">
        <v>1388</v>
      </c>
    </row>
    <row r="22" spans="1:8" x14ac:dyDescent="0.2">
      <c r="A22" s="78" t="s">
        <v>1251</v>
      </c>
      <c r="B22" s="78" t="s">
        <v>1</v>
      </c>
      <c r="C22" s="78" t="s">
        <v>1262</v>
      </c>
    </row>
    <row r="23" spans="1:8" x14ac:dyDescent="0.2">
      <c r="A23" s="46" t="s">
        <v>26</v>
      </c>
      <c r="B23" s="46">
        <v>1640</v>
      </c>
      <c r="C23" s="97">
        <v>40</v>
      </c>
    </row>
    <row r="24" spans="1:8" x14ac:dyDescent="0.2">
      <c r="A24" s="46" t="s">
        <v>140</v>
      </c>
      <c r="B24" s="46">
        <v>3503</v>
      </c>
      <c r="C24" s="97">
        <v>38.92</v>
      </c>
    </row>
    <row r="25" spans="1:8" x14ac:dyDescent="0.2">
      <c r="A25" s="46" t="s">
        <v>104</v>
      </c>
      <c r="B25" s="46">
        <v>541</v>
      </c>
      <c r="C25" s="97">
        <v>31.82</v>
      </c>
    </row>
    <row r="26" spans="1:8" x14ac:dyDescent="0.2">
      <c r="A26" s="46" t="s">
        <v>9</v>
      </c>
      <c r="B26" s="46">
        <v>535</v>
      </c>
      <c r="C26" s="97">
        <v>31.47</v>
      </c>
    </row>
    <row r="27" spans="1:8" x14ac:dyDescent="0.2">
      <c r="A27" s="46" t="s">
        <v>149</v>
      </c>
      <c r="B27" s="46">
        <v>1744</v>
      </c>
      <c r="C27" s="97">
        <v>31.142857142857142</v>
      </c>
    </row>
    <row r="28" spans="1:8" x14ac:dyDescent="0.2">
      <c r="A28" s="46" t="s">
        <v>147</v>
      </c>
      <c r="B28" s="46">
        <v>1161</v>
      </c>
      <c r="C28" s="97">
        <v>30.55</v>
      </c>
    </row>
    <row r="29" spans="1:8" x14ac:dyDescent="0.2">
      <c r="A29" s="46" t="s">
        <v>110</v>
      </c>
      <c r="B29" s="46">
        <v>1587</v>
      </c>
      <c r="C29" s="97">
        <v>30.51923076923077</v>
      </c>
    </row>
    <row r="30" spans="1:8" x14ac:dyDescent="0.2">
      <c r="C30" s="97"/>
    </row>
    <row r="31" spans="1:8" x14ac:dyDescent="0.2">
      <c r="A31" s="110" t="s">
        <v>1419</v>
      </c>
    </row>
    <row r="33" spans="1:3" x14ac:dyDescent="0.2">
      <c r="C33" s="97"/>
    </row>
    <row r="34" spans="1:3" x14ac:dyDescent="0.2">
      <c r="C34" s="97"/>
    </row>
    <row r="37" spans="1:3" x14ac:dyDescent="0.2">
      <c r="A37" s="47"/>
      <c r="C37" s="97"/>
    </row>
    <row r="38" spans="1:3" x14ac:dyDescent="0.2">
      <c r="C38" s="97"/>
    </row>
  </sheetData>
  <sortState xmlns:xlrd2="http://schemas.microsoft.com/office/spreadsheetml/2017/richdata2" ref="A23:C29">
    <sortCondition descending="1" ref="C23:C2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zoomScale="115" zoomScaleNormal="115" workbookViewId="0">
      <selection activeCell="E9" sqref="E9"/>
    </sheetView>
  </sheetViews>
  <sheetFormatPr defaultRowHeight="12.75" x14ac:dyDescent="0.2"/>
  <cols>
    <col min="1" max="1" width="19.140625" style="46" customWidth="1"/>
    <col min="2" max="7" width="9.140625" style="46"/>
    <col min="8" max="10" width="9.140625" style="97"/>
    <col min="11" max="16384" width="9.140625" style="47"/>
  </cols>
  <sheetData>
    <row r="1" spans="1:10" x14ac:dyDescent="0.2">
      <c r="A1" s="78" t="s">
        <v>1264</v>
      </c>
      <c r="B1" s="78" t="s">
        <v>1265</v>
      </c>
      <c r="C1" s="78" t="s">
        <v>341</v>
      </c>
      <c r="D1" s="78" t="s">
        <v>1</v>
      </c>
      <c r="E1" s="78" t="s">
        <v>342</v>
      </c>
      <c r="F1" s="78" t="s">
        <v>343</v>
      </c>
      <c r="G1" s="78" t="s">
        <v>1278</v>
      </c>
      <c r="H1" s="96" t="s">
        <v>1266</v>
      </c>
      <c r="I1" s="96" t="s">
        <v>1267</v>
      </c>
      <c r="J1" s="96" t="s">
        <v>1262</v>
      </c>
    </row>
    <row r="2" spans="1:10" x14ac:dyDescent="0.2">
      <c r="A2" s="46" t="s">
        <v>55</v>
      </c>
      <c r="B2" s="46">
        <v>9673</v>
      </c>
      <c r="C2" s="46">
        <v>189</v>
      </c>
      <c r="D2" s="46">
        <v>6702</v>
      </c>
      <c r="E2" s="46">
        <v>287</v>
      </c>
      <c r="F2" s="46" t="s">
        <v>373</v>
      </c>
      <c r="G2" s="46">
        <v>4</v>
      </c>
      <c r="H2" s="99">
        <v>33.703832752613238</v>
      </c>
      <c r="I2" s="97">
        <v>4.1571384265481237</v>
      </c>
      <c r="J2" s="97">
        <v>23.351916376306619</v>
      </c>
    </row>
    <row r="3" spans="1:10" x14ac:dyDescent="0.2">
      <c r="A3" s="46" t="s">
        <v>539</v>
      </c>
      <c r="B3" s="46">
        <v>7732</v>
      </c>
      <c r="C3" s="98">
        <v>291</v>
      </c>
      <c r="D3" s="98">
        <v>3961</v>
      </c>
      <c r="E3" s="98">
        <v>243</v>
      </c>
      <c r="F3" s="47" t="s">
        <v>1000</v>
      </c>
      <c r="G3" s="46">
        <v>3</v>
      </c>
      <c r="H3" s="99">
        <v>31.818930041152264</v>
      </c>
      <c r="I3" s="97">
        <v>3.0737196068287633</v>
      </c>
      <c r="J3" s="97">
        <v>16.300411522633745</v>
      </c>
    </row>
    <row r="4" spans="1:10" x14ac:dyDescent="0.2">
      <c r="A4" s="46" t="s">
        <v>538</v>
      </c>
      <c r="B4" s="46">
        <v>3912</v>
      </c>
      <c r="C4" s="46">
        <v>73</v>
      </c>
      <c r="D4" s="46">
        <v>2581</v>
      </c>
      <c r="E4" s="46">
        <v>138</v>
      </c>
      <c r="F4" s="46" t="s">
        <v>371</v>
      </c>
      <c r="G4" s="46">
        <v>4</v>
      </c>
      <c r="H4" s="99">
        <f>B4/E4</f>
        <v>28.347826086956523</v>
      </c>
      <c r="I4" s="97">
        <f>D4/(B4/6)</f>
        <v>3.9585889570552149</v>
      </c>
      <c r="J4" s="97">
        <f>D4/E4</f>
        <v>18.702898550724637</v>
      </c>
    </row>
    <row r="5" spans="1:10" x14ac:dyDescent="0.2">
      <c r="A5" s="46" t="s">
        <v>62</v>
      </c>
      <c r="B5" s="46">
        <v>4319</v>
      </c>
      <c r="C5" s="46">
        <v>159</v>
      </c>
      <c r="D5" s="46">
        <v>1862</v>
      </c>
      <c r="E5" s="46">
        <v>135</v>
      </c>
      <c r="F5" s="46" t="s">
        <v>351</v>
      </c>
      <c r="G5" s="46">
        <v>8</v>
      </c>
      <c r="H5" s="99">
        <f>B5/E5</f>
        <v>31.992592592592594</v>
      </c>
      <c r="I5" s="97">
        <f>D5/(B5/6)</f>
        <v>2.586709886547812</v>
      </c>
      <c r="J5" s="97">
        <f>D5/E5</f>
        <v>13.792592592592593</v>
      </c>
    </row>
    <row r="6" spans="1:10" x14ac:dyDescent="0.2">
      <c r="A6" s="46" t="s">
        <v>149</v>
      </c>
      <c r="B6" s="46">
        <v>3489</v>
      </c>
      <c r="C6" s="46">
        <v>78</v>
      </c>
      <c r="D6" s="46">
        <v>1952</v>
      </c>
      <c r="E6" s="46">
        <v>116</v>
      </c>
      <c r="F6" s="46" t="s">
        <v>397</v>
      </c>
      <c r="G6" s="46">
        <v>1</v>
      </c>
      <c r="H6" s="99">
        <v>30.077586206896552</v>
      </c>
      <c r="I6" s="97">
        <v>3.3568357695614788</v>
      </c>
      <c r="J6" s="97">
        <v>16.827586206896552</v>
      </c>
    </row>
    <row r="7" spans="1:10" x14ac:dyDescent="0.2">
      <c r="A7" s="46" t="s">
        <v>19</v>
      </c>
      <c r="B7" s="46">
        <v>3256</v>
      </c>
      <c r="C7" s="46">
        <v>127</v>
      </c>
      <c r="D7" s="46">
        <v>1416</v>
      </c>
      <c r="E7" s="46">
        <v>110</v>
      </c>
      <c r="F7" s="46" t="s">
        <v>362</v>
      </c>
      <c r="G7" s="46">
        <v>2</v>
      </c>
      <c r="H7" s="99">
        <f>B7/E7</f>
        <v>29.6</v>
      </c>
      <c r="I7" s="97">
        <f>D7/(B7/6)</f>
        <v>2.6093366093366095</v>
      </c>
      <c r="J7" s="97">
        <f>D7/E7</f>
        <v>12.872727272727273</v>
      </c>
    </row>
    <row r="8" spans="1:10" x14ac:dyDescent="0.2">
      <c r="A8" s="46" t="s">
        <v>52</v>
      </c>
      <c r="B8" s="46">
        <v>3647</v>
      </c>
      <c r="C8" s="46">
        <v>108</v>
      </c>
      <c r="D8" s="46">
        <v>2086</v>
      </c>
      <c r="E8" s="46">
        <v>107</v>
      </c>
      <c r="F8" s="46" t="s">
        <v>1110</v>
      </c>
      <c r="G8" s="46">
        <v>3</v>
      </c>
      <c r="H8" s="99">
        <f>B8/E8</f>
        <v>34.084112149532707</v>
      </c>
      <c r="I8" s="97">
        <f>D8/(B8/6)</f>
        <v>3.4318618042226485</v>
      </c>
      <c r="J8" s="97">
        <f>D8/E8</f>
        <v>19.495327102803738</v>
      </c>
    </row>
    <row r="9" spans="1:10" s="127" customFormat="1" x14ac:dyDescent="0.2">
      <c r="A9" s="123" t="s">
        <v>1424</v>
      </c>
      <c r="B9" s="123">
        <v>3695</v>
      </c>
      <c r="C9" s="123">
        <v>123</v>
      </c>
      <c r="D9" s="123">
        <v>2126</v>
      </c>
      <c r="E9" s="123">
        <v>102</v>
      </c>
      <c r="F9" s="124" t="s">
        <v>777</v>
      </c>
      <c r="G9" s="123">
        <v>2</v>
      </c>
      <c r="H9" s="125">
        <f>B9/E9</f>
        <v>36.225490196078432</v>
      </c>
      <c r="I9" s="126">
        <f>D9/(B9/6)</f>
        <v>3.4522327469553447</v>
      </c>
      <c r="J9" s="126">
        <f>D9/E9</f>
        <v>20.843137254901961</v>
      </c>
    </row>
    <row r="11" spans="1:10" ht="13.5" customHeight="1" x14ac:dyDescent="0.2">
      <c r="A11" s="110" t="s">
        <v>1277</v>
      </c>
    </row>
    <row r="13" spans="1:10" x14ac:dyDescent="0.2">
      <c r="A13" s="78" t="s">
        <v>1264</v>
      </c>
      <c r="B13" s="78" t="s">
        <v>342</v>
      </c>
      <c r="C13" s="96" t="s">
        <v>1262</v>
      </c>
    </row>
    <row r="14" spans="1:10" x14ac:dyDescent="0.2">
      <c r="A14" s="46" t="s">
        <v>19</v>
      </c>
      <c r="B14" s="46">
        <v>110</v>
      </c>
      <c r="C14" s="97">
        <v>12.87</v>
      </c>
    </row>
    <row r="15" spans="1:10" x14ac:dyDescent="0.2">
      <c r="A15" s="46" t="s">
        <v>114</v>
      </c>
      <c r="B15" s="46">
        <v>62</v>
      </c>
      <c r="C15" s="97">
        <v>13.13</v>
      </c>
    </row>
    <row r="16" spans="1:10" x14ac:dyDescent="0.2">
      <c r="A16" s="46" t="s">
        <v>62</v>
      </c>
      <c r="B16" s="46">
        <v>135</v>
      </c>
      <c r="C16" s="97">
        <v>13.79</v>
      </c>
    </row>
    <row r="17" spans="1:3" x14ac:dyDescent="0.2">
      <c r="A17" s="47" t="s">
        <v>48</v>
      </c>
      <c r="B17" s="46">
        <v>76</v>
      </c>
      <c r="C17" s="97">
        <v>14.22</v>
      </c>
    </row>
    <row r="18" spans="1:3" x14ac:dyDescent="0.2">
      <c r="A18" s="46" t="s">
        <v>98</v>
      </c>
      <c r="B18" s="46">
        <v>51</v>
      </c>
      <c r="C18" s="97">
        <v>14.08</v>
      </c>
    </row>
    <row r="19" spans="1:3" x14ac:dyDescent="0.2">
      <c r="A19" s="46" t="s">
        <v>72</v>
      </c>
      <c r="B19" s="46">
        <v>94</v>
      </c>
      <c r="C19" s="46">
        <v>16.18</v>
      </c>
    </row>
    <row r="20" spans="1:3" x14ac:dyDescent="0.2">
      <c r="A20" s="46" t="s">
        <v>539</v>
      </c>
      <c r="B20" s="98">
        <v>265</v>
      </c>
      <c r="C20" s="97">
        <v>16.28</v>
      </c>
    </row>
    <row r="21" spans="1:3" x14ac:dyDescent="0.2">
      <c r="A21" s="46" t="s">
        <v>36</v>
      </c>
      <c r="B21" s="46">
        <v>66</v>
      </c>
      <c r="C21" s="97">
        <v>16.47</v>
      </c>
    </row>
    <row r="22" spans="1:3" x14ac:dyDescent="0.2">
      <c r="A22" s="46" t="s">
        <v>138</v>
      </c>
      <c r="B22" s="46">
        <v>75</v>
      </c>
      <c r="C22" s="97">
        <v>16.79</v>
      </c>
    </row>
    <row r="23" spans="1:3" x14ac:dyDescent="0.2">
      <c r="A23" s="46" t="s">
        <v>149</v>
      </c>
      <c r="B23" s="46">
        <v>116</v>
      </c>
      <c r="C23" s="97">
        <v>16.827586206896552</v>
      </c>
    </row>
    <row r="24" spans="1:3" x14ac:dyDescent="0.2">
      <c r="A24" s="46" t="s">
        <v>74</v>
      </c>
      <c r="B24" s="46">
        <v>96</v>
      </c>
      <c r="C24" s="97">
        <v>16.829999999999998</v>
      </c>
    </row>
    <row r="25" spans="1:3" x14ac:dyDescent="0.2">
      <c r="A25" s="46" t="s">
        <v>144</v>
      </c>
      <c r="B25" s="46">
        <v>58</v>
      </c>
      <c r="C25" s="97">
        <v>17.329999999999998</v>
      </c>
    </row>
    <row r="26" spans="1:3" x14ac:dyDescent="0.2">
      <c r="A26" s="47" t="s">
        <v>52</v>
      </c>
      <c r="B26" s="46">
        <v>107</v>
      </c>
      <c r="C26" s="97">
        <v>19.5</v>
      </c>
    </row>
    <row r="28" spans="1:3" x14ac:dyDescent="0.2">
      <c r="A28" s="110" t="s">
        <v>1276</v>
      </c>
    </row>
  </sheetData>
  <sortState xmlns:xlrd2="http://schemas.microsoft.com/office/spreadsheetml/2017/richdata2" ref="A14:C26">
    <sortCondition ref="C14:C2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3"/>
  <sheetViews>
    <sheetView topLeftCell="A279" zoomScale="115" zoomScaleNormal="115" workbookViewId="0">
      <selection activeCell="H299" sqref="H299"/>
    </sheetView>
  </sheetViews>
  <sheetFormatPr defaultRowHeight="12.75" x14ac:dyDescent="0.2"/>
  <cols>
    <col min="1" max="1" width="4" style="123" bestFit="1" customWidth="1"/>
    <col min="2" max="2" width="1.85546875" style="123" bestFit="1" customWidth="1"/>
    <col min="3" max="3" width="12.7109375" style="123" bestFit="1" customWidth="1"/>
    <col min="4" max="4" width="4.85546875" style="123" bestFit="1" customWidth="1"/>
    <col min="5" max="5" width="14.5703125" style="123" bestFit="1" customWidth="1"/>
    <col min="6" max="6" width="4.85546875" style="123" bestFit="1" customWidth="1"/>
    <col min="7" max="7" width="3" style="123" bestFit="1" customWidth="1"/>
    <col min="8" max="8" width="28.28515625" style="123" customWidth="1"/>
    <col min="9" max="9" width="6.7109375" style="123" bestFit="1" customWidth="1"/>
    <col min="10" max="10" width="8.5703125" style="134" customWidth="1"/>
    <col min="11" max="16384" width="9.140625" style="123"/>
  </cols>
  <sheetData>
    <row r="1" spans="1:14" ht="23.25" x14ac:dyDescent="0.35">
      <c r="A1" s="128" t="s">
        <v>1031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4" x14ac:dyDescent="0.2">
      <c r="A2" s="131" t="s">
        <v>1268</v>
      </c>
      <c r="B2" s="131" t="s">
        <v>154</v>
      </c>
      <c r="C2" s="131" t="s">
        <v>1269</v>
      </c>
      <c r="D2" s="131" t="s">
        <v>1250</v>
      </c>
      <c r="E2" s="131" t="s">
        <v>1270</v>
      </c>
      <c r="F2" s="131" t="s">
        <v>1250</v>
      </c>
      <c r="G2" s="131" t="s">
        <v>1271</v>
      </c>
      <c r="H2" s="131" t="s">
        <v>1252</v>
      </c>
      <c r="I2" s="131" t="s">
        <v>1253</v>
      </c>
      <c r="J2" s="132" t="s">
        <v>421</v>
      </c>
      <c r="K2" s="133"/>
      <c r="L2" s="133"/>
      <c r="M2" s="133"/>
      <c r="N2" s="133"/>
    </row>
    <row r="3" spans="1:14" x14ac:dyDescent="0.2">
      <c r="A3" s="123">
        <v>166</v>
      </c>
      <c r="C3" s="123" t="s">
        <v>1038</v>
      </c>
      <c r="D3" s="123">
        <v>62</v>
      </c>
      <c r="E3" s="123" t="s">
        <v>1039</v>
      </c>
      <c r="F3" s="123">
        <v>59</v>
      </c>
      <c r="G3" s="123">
        <v>1</v>
      </c>
      <c r="H3" s="123" t="s">
        <v>1043</v>
      </c>
      <c r="I3" s="123" t="s">
        <v>1255</v>
      </c>
      <c r="J3" s="134" t="s">
        <v>1040</v>
      </c>
      <c r="K3" s="130"/>
      <c r="L3" s="130"/>
      <c r="M3" s="130"/>
      <c r="N3" s="131"/>
    </row>
    <row r="4" spans="1:14" x14ac:dyDescent="0.2">
      <c r="A4" s="123">
        <v>148</v>
      </c>
      <c r="C4" s="123" t="s">
        <v>47</v>
      </c>
      <c r="D4" s="123">
        <v>79</v>
      </c>
      <c r="E4" s="123" t="s">
        <v>82</v>
      </c>
      <c r="F4" s="123">
        <v>59</v>
      </c>
      <c r="G4" s="123">
        <v>1</v>
      </c>
      <c r="H4" s="123" t="s">
        <v>611</v>
      </c>
      <c r="I4" s="123" t="s">
        <v>1255</v>
      </c>
      <c r="J4" s="134" t="s">
        <v>612</v>
      </c>
      <c r="K4" s="130"/>
      <c r="L4" s="130"/>
      <c r="M4" s="130"/>
      <c r="N4" s="135"/>
    </row>
    <row r="5" spans="1:14" x14ac:dyDescent="0.2">
      <c r="A5" s="123">
        <v>136</v>
      </c>
      <c r="C5" s="123" t="s">
        <v>47</v>
      </c>
      <c r="D5" s="123">
        <v>55</v>
      </c>
      <c r="E5" s="123" t="s">
        <v>147</v>
      </c>
      <c r="F5" s="123">
        <v>58</v>
      </c>
      <c r="G5" s="123">
        <v>1</v>
      </c>
      <c r="H5" s="123" t="s">
        <v>203</v>
      </c>
      <c r="I5" s="123" t="s">
        <v>1254</v>
      </c>
      <c r="J5" s="134" t="s">
        <v>218</v>
      </c>
      <c r="K5" s="130"/>
      <c r="L5" s="130"/>
      <c r="M5" s="130"/>
      <c r="N5" s="135"/>
    </row>
    <row r="6" spans="1:14" x14ac:dyDescent="0.2">
      <c r="A6" s="123">
        <v>135</v>
      </c>
      <c r="C6" s="123" t="s">
        <v>47</v>
      </c>
      <c r="D6" s="123">
        <v>83</v>
      </c>
      <c r="E6" s="123" t="s">
        <v>82</v>
      </c>
      <c r="F6" s="123">
        <v>61</v>
      </c>
      <c r="G6" s="123">
        <v>1</v>
      </c>
      <c r="H6" s="123" t="s">
        <v>613</v>
      </c>
      <c r="I6" s="123" t="s">
        <v>1255</v>
      </c>
      <c r="J6" s="134" t="s">
        <v>456</v>
      </c>
      <c r="K6" s="130"/>
      <c r="L6" s="130"/>
      <c r="M6" s="130"/>
      <c r="N6" s="135"/>
    </row>
    <row r="7" spans="1:14" x14ac:dyDescent="0.2">
      <c r="A7" s="123">
        <v>128</v>
      </c>
      <c r="C7" s="123" t="s">
        <v>9</v>
      </c>
      <c r="D7" s="123">
        <v>108</v>
      </c>
      <c r="E7" s="123" t="s">
        <v>50</v>
      </c>
      <c r="F7" s="123">
        <v>56</v>
      </c>
      <c r="G7" s="123">
        <v>1</v>
      </c>
      <c r="H7" s="123" t="s">
        <v>167</v>
      </c>
      <c r="I7" s="123" t="s">
        <v>1255</v>
      </c>
      <c r="J7" s="134" t="s">
        <v>287</v>
      </c>
    </row>
    <row r="8" spans="1:14" x14ac:dyDescent="0.2">
      <c r="A8" s="123">
        <v>120</v>
      </c>
      <c r="C8" s="130" t="s">
        <v>140</v>
      </c>
      <c r="D8" s="123">
        <v>50</v>
      </c>
      <c r="E8" s="123" t="s">
        <v>1222</v>
      </c>
      <c r="F8" s="123">
        <v>48</v>
      </c>
      <c r="G8" s="123">
        <v>1</v>
      </c>
      <c r="H8" s="130" t="s">
        <v>1345</v>
      </c>
      <c r="I8" s="123" t="s">
        <v>1255</v>
      </c>
      <c r="J8" s="130" t="s">
        <v>1346</v>
      </c>
      <c r="K8" s="130"/>
      <c r="L8" s="130"/>
      <c r="M8" s="130"/>
      <c r="N8" s="135"/>
    </row>
    <row r="9" spans="1:14" x14ac:dyDescent="0.2">
      <c r="A9" s="123">
        <v>119</v>
      </c>
      <c r="C9" s="123" t="s">
        <v>135</v>
      </c>
      <c r="D9" s="123">
        <v>64</v>
      </c>
      <c r="E9" s="123" t="s">
        <v>50</v>
      </c>
      <c r="F9" s="123">
        <v>68</v>
      </c>
      <c r="G9" s="123">
        <v>1</v>
      </c>
      <c r="H9" s="123" t="s">
        <v>176</v>
      </c>
      <c r="I9" s="123" t="s">
        <v>1255</v>
      </c>
      <c r="J9" s="134" t="s">
        <v>614</v>
      </c>
      <c r="K9" s="130"/>
      <c r="L9" s="130"/>
      <c r="M9" s="130"/>
      <c r="N9" s="135"/>
    </row>
    <row r="10" spans="1:14" x14ac:dyDescent="0.2">
      <c r="A10" s="123">
        <v>119</v>
      </c>
      <c r="C10" s="123" t="s">
        <v>140</v>
      </c>
      <c r="D10" s="123">
        <v>40</v>
      </c>
      <c r="E10" s="123" t="s">
        <v>1283</v>
      </c>
      <c r="F10" s="123">
        <v>56</v>
      </c>
      <c r="G10" s="123">
        <v>1</v>
      </c>
      <c r="H10" s="123" t="s">
        <v>1053</v>
      </c>
      <c r="I10" s="123" t="s">
        <v>1254</v>
      </c>
      <c r="J10" s="123" t="s">
        <v>1326</v>
      </c>
      <c r="K10" s="130"/>
      <c r="L10" s="130"/>
      <c r="M10" s="130"/>
      <c r="N10" s="135"/>
    </row>
    <row r="11" spans="1:14" x14ac:dyDescent="0.2">
      <c r="A11" s="123">
        <v>118</v>
      </c>
      <c r="C11" s="123" t="s">
        <v>47</v>
      </c>
      <c r="D11" s="123" t="s">
        <v>97</v>
      </c>
      <c r="E11" s="123" t="s">
        <v>48</v>
      </c>
      <c r="F11" s="123">
        <v>71</v>
      </c>
      <c r="G11" s="123">
        <v>1</v>
      </c>
      <c r="H11" s="123" t="s">
        <v>203</v>
      </c>
      <c r="I11" s="123" t="s">
        <v>1254</v>
      </c>
      <c r="J11" s="134" t="s">
        <v>615</v>
      </c>
      <c r="K11" s="130"/>
      <c r="L11" s="130"/>
      <c r="M11" s="130"/>
      <c r="N11" s="135"/>
    </row>
    <row r="12" spans="1:14" x14ac:dyDescent="0.2">
      <c r="A12" s="123">
        <v>116</v>
      </c>
      <c r="C12" s="123" t="s">
        <v>47</v>
      </c>
      <c r="D12" s="123">
        <v>60</v>
      </c>
      <c r="E12" s="123" t="s">
        <v>82</v>
      </c>
      <c r="F12" s="123">
        <v>84</v>
      </c>
      <c r="G12" s="123">
        <v>1</v>
      </c>
      <c r="H12" s="123" t="s">
        <v>242</v>
      </c>
      <c r="I12" s="123" t="s">
        <v>1255</v>
      </c>
      <c r="J12" s="134" t="s">
        <v>322</v>
      </c>
      <c r="K12" s="130"/>
      <c r="L12" s="130"/>
      <c r="M12" s="130"/>
      <c r="N12" s="135"/>
    </row>
    <row r="13" spans="1:14" x14ac:dyDescent="0.2">
      <c r="A13" s="123">
        <v>114</v>
      </c>
      <c r="B13" s="136"/>
      <c r="C13" s="137" t="s">
        <v>105</v>
      </c>
      <c r="D13" s="137">
        <v>60</v>
      </c>
      <c r="E13" s="123" t="s">
        <v>47</v>
      </c>
      <c r="F13" s="123">
        <v>40</v>
      </c>
      <c r="G13" s="123">
        <v>1</v>
      </c>
      <c r="H13" s="137" t="s">
        <v>201</v>
      </c>
      <c r="I13" s="123" t="s">
        <v>1254</v>
      </c>
      <c r="J13" s="137" t="s">
        <v>1239</v>
      </c>
      <c r="K13" s="130"/>
      <c r="L13" s="130"/>
      <c r="M13" s="130"/>
      <c r="N13" s="135"/>
    </row>
    <row r="14" spans="1:14" x14ac:dyDescent="0.2">
      <c r="A14" s="123">
        <v>108</v>
      </c>
      <c r="C14" s="123" t="s">
        <v>9</v>
      </c>
      <c r="D14" s="123">
        <v>60</v>
      </c>
      <c r="E14" s="123" t="s">
        <v>50</v>
      </c>
      <c r="F14" s="123">
        <v>39</v>
      </c>
      <c r="G14" s="123">
        <v>1</v>
      </c>
      <c r="H14" s="123" t="s">
        <v>170</v>
      </c>
      <c r="I14" s="123" t="s">
        <v>1255</v>
      </c>
      <c r="J14" s="134" t="s">
        <v>262</v>
      </c>
      <c r="K14" s="130"/>
      <c r="L14" s="130"/>
      <c r="M14" s="130"/>
      <c r="N14" s="135"/>
    </row>
    <row r="15" spans="1:14" x14ac:dyDescent="0.2">
      <c r="A15" s="123">
        <v>99</v>
      </c>
      <c r="C15" s="123" t="s">
        <v>1063</v>
      </c>
      <c r="D15" s="123">
        <v>39</v>
      </c>
      <c r="E15" s="123" t="s">
        <v>47</v>
      </c>
      <c r="F15" s="123">
        <v>41</v>
      </c>
      <c r="G15" s="123">
        <v>1</v>
      </c>
      <c r="H15" s="123" t="s">
        <v>156</v>
      </c>
      <c r="I15" s="123" t="s">
        <v>1254</v>
      </c>
      <c r="J15" s="123" t="s">
        <v>1134</v>
      </c>
      <c r="K15" s="130"/>
      <c r="L15" s="130"/>
      <c r="M15" s="130"/>
      <c r="N15" s="135"/>
    </row>
    <row r="16" spans="1:14" x14ac:dyDescent="0.2">
      <c r="A16" s="123">
        <v>97</v>
      </c>
      <c r="C16" s="130" t="s">
        <v>105</v>
      </c>
      <c r="D16" s="123" t="s">
        <v>1282</v>
      </c>
      <c r="E16" s="123" t="s">
        <v>140</v>
      </c>
      <c r="F16" s="123">
        <v>15</v>
      </c>
      <c r="G16" s="123">
        <v>1</v>
      </c>
      <c r="H16" s="130" t="s">
        <v>738</v>
      </c>
      <c r="I16" s="130" t="s">
        <v>1254</v>
      </c>
      <c r="J16" s="130" t="s">
        <v>1298</v>
      </c>
      <c r="K16" s="130"/>
      <c r="L16" s="130"/>
      <c r="M16" s="130"/>
      <c r="N16" s="135"/>
    </row>
    <row r="17" spans="1:14" x14ac:dyDescent="0.2">
      <c r="A17" s="123">
        <v>96</v>
      </c>
      <c r="B17" s="123" t="s">
        <v>154</v>
      </c>
      <c r="C17" s="123" t="s">
        <v>47</v>
      </c>
      <c r="D17" s="123">
        <v>32</v>
      </c>
      <c r="E17" s="123" t="s">
        <v>1135</v>
      </c>
      <c r="F17" s="123">
        <v>33</v>
      </c>
      <c r="G17" s="123">
        <v>1</v>
      </c>
      <c r="H17" s="123" t="s">
        <v>1130</v>
      </c>
      <c r="I17" s="123" t="s">
        <v>1255</v>
      </c>
      <c r="J17" s="123" t="s">
        <v>1136</v>
      </c>
      <c r="K17" s="130"/>
      <c r="L17" s="130"/>
      <c r="M17" s="130"/>
      <c r="N17" s="135"/>
    </row>
    <row r="18" spans="1:14" x14ac:dyDescent="0.2">
      <c r="A18" s="123">
        <v>92</v>
      </c>
      <c r="C18" s="123" t="s">
        <v>136</v>
      </c>
      <c r="D18" s="123">
        <v>45</v>
      </c>
      <c r="E18" s="123" t="s">
        <v>47</v>
      </c>
      <c r="F18" s="123">
        <v>26</v>
      </c>
      <c r="G18" s="123">
        <v>1</v>
      </c>
      <c r="H18" s="123" t="s">
        <v>198</v>
      </c>
      <c r="I18" s="123" t="s">
        <v>1255</v>
      </c>
      <c r="J18" s="134" t="s">
        <v>215</v>
      </c>
      <c r="K18" s="130"/>
      <c r="L18" s="130"/>
      <c r="M18" s="130"/>
      <c r="N18" s="135"/>
    </row>
    <row r="19" spans="1:14" x14ac:dyDescent="0.2">
      <c r="A19" s="123">
        <v>92</v>
      </c>
      <c r="C19" s="123" t="s">
        <v>47</v>
      </c>
      <c r="D19" s="123">
        <v>78</v>
      </c>
      <c r="E19" s="123" t="s">
        <v>82</v>
      </c>
      <c r="F19" s="123">
        <v>38</v>
      </c>
      <c r="G19" s="123">
        <v>1</v>
      </c>
      <c r="H19" s="123" t="s">
        <v>170</v>
      </c>
      <c r="I19" s="123" t="s">
        <v>1254</v>
      </c>
      <c r="J19" s="134" t="s">
        <v>616</v>
      </c>
      <c r="K19" s="130"/>
      <c r="L19" s="130"/>
      <c r="M19" s="130"/>
      <c r="N19" s="135"/>
    </row>
    <row r="20" spans="1:14" x14ac:dyDescent="0.2">
      <c r="A20" s="123">
        <v>87</v>
      </c>
      <c r="C20" s="123" t="s">
        <v>140</v>
      </c>
      <c r="D20" s="123">
        <v>61</v>
      </c>
      <c r="E20" s="123" t="s">
        <v>47</v>
      </c>
      <c r="F20" s="123">
        <v>30</v>
      </c>
      <c r="G20" s="123">
        <v>1</v>
      </c>
      <c r="H20" s="123" t="s">
        <v>1231</v>
      </c>
      <c r="I20" s="123" t="s">
        <v>1255</v>
      </c>
      <c r="J20" s="123" t="s">
        <v>1301</v>
      </c>
      <c r="K20" s="130"/>
      <c r="L20" s="130"/>
      <c r="M20" s="130"/>
      <c r="N20" s="135"/>
    </row>
    <row r="21" spans="1:14" x14ac:dyDescent="0.2">
      <c r="A21" s="123">
        <v>87</v>
      </c>
      <c r="C21" s="138" t="s">
        <v>115</v>
      </c>
      <c r="D21" s="138" t="s">
        <v>92</v>
      </c>
      <c r="E21" s="138" t="s">
        <v>26</v>
      </c>
      <c r="F21" s="139">
        <v>41</v>
      </c>
      <c r="G21" s="138">
        <v>1</v>
      </c>
      <c r="H21" s="138" t="s">
        <v>1393</v>
      </c>
      <c r="I21" s="123" t="s">
        <v>1255</v>
      </c>
      <c r="J21" s="123" t="s">
        <v>1394</v>
      </c>
      <c r="K21" s="130"/>
      <c r="L21" s="130"/>
      <c r="M21" s="130"/>
      <c r="N21" s="135"/>
    </row>
    <row r="22" spans="1:14" x14ac:dyDescent="0.2">
      <c r="A22" s="123">
        <v>84</v>
      </c>
      <c r="C22" s="138" t="s">
        <v>115</v>
      </c>
      <c r="D22" s="138">
        <v>30</v>
      </c>
      <c r="E22" s="138" t="s">
        <v>1222</v>
      </c>
      <c r="F22" s="140" t="s">
        <v>1382</v>
      </c>
      <c r="G22" s="138">
        <v>1</v>
      </c>
      <c r="H22" s="138" t="s">
        <v>1395</v>
      </c>
      <c r="I22" s="123" t="s">
        <v>1254</v>
      </c>
      <c r="J22" s="123" t="s">
        <v>1396</v>
      </c>
      <c r="K22" s="130"/>
      <c r="L22" s="130"/>
      <c r="M22" s="130"/>
      <c r="N22" s="135"/>
    </row>
    <row r="23" spans="1:14" x14ac:dyDescent="0.2">
      <c r="A23" s="123">
        <v>82</v>
      </c>
      <c r="C23" s="123" t="s">
        <v>1424</v>
      </c>
      <c r="D23" s="138" t="s">
        <v>1282</v>
      </c>
      <c r="E23" s="141" t="s">
        <v>1375</v>
      </c>
      <c r="F23" s="138">
        <v>29</v>
      </c>
      <c r="G23" s="138">
        <v>1</v>
      </c>
      <c r="H23" s="141" t="s">
        <v>1436</v>
      </c>
      <c r="I23" s="123" t="s">
        <v>1254</v>
      </c>
      <c r="J23" s="123" t="s">
        <v>1437</v>
      </c>
      <c r="K23" s="130"/>
      <c r="L23" s="130"/>
      <c r="M23" s="130"/>
      <c r="N23" s="135"/>
    </row>
    <row r="24" spans="1:14" x14ac:dyDescent="0.2">
      <c r="A24" s="123">
        <v>81</v>
      </c>
      <c r="C24" s="123" t="s">
        <v>136</v>
      </c>
      <c r="D24" s="123">
        <v>45</v>
      </c>
      <c r="E24" s="123" t="s">
        <v>50</v>
      </c>
      <c r="F24" s="123">
        <v>22</v>
      </c>
      <c r="G24" s="123">
        <v>1</v>
      </c>
      <c r="H24" s="123" t="s">
        <v>203</v>
      </c>
      <c r="I24" s="123" t="s">
        <v>1254</v>
      </c>
      <c r="J24" s="134" t="s">
        <v>244</v>
      </c>
      <c r="K24" s="130"/>
      <c r="L24" s="130"/>
      <c r="M24" s="130"/>
      <c r="N24" s="135"/>
    </row>
    <row r="25" spans="1:14" x14ac:dyDescent="0.2">
      <c r="A25" s="123">
        <v>81</v>
      </c>
      <c r="C25" s="138" t="s">
        <v>115</v>
      </c>
      <c r="D25" s="138">
        <v>26</v>
      </c>
      <c r="E25" s="123" t="s">
        <v>140</v>
      </c>
      <c r="F25" s="140">
        <v>46</v>
      </c>
      <c r="G25" s="138">
        <v>1</v>
      </c>
      <c r="H25" s="138" t="s">
        <v>1391</v>
      </c>
      <c r="I25" s="123" t="s">
        <v>1254</v>
      </c>
      <c r="J25" s="123" t="s">
        <v>1397</v>
      </c>
      <c r="K25" s="130"/>
      <c r="L25" s="130"/>
      <c r="M25" s="130"/>
      <c r="N25" s="135"/>
    </row>
    <row r="26" spans="1:14" x14ac:dyDescent="0.2">
      <c r="A26" s="123">
        <v>80</v>
      </c>
      <c r="C26" s="123" t="s">
        <v>50</v>
      </c>
      <c r="D26" s="123" t="s">
        <v>493</v>
      </c>
      <c r="E26" s="123" t="s">
        <v>45</v>
      </c>
      <c r="F26" s="123">
        <v>26</v>
      </c>
      <c r="G26" s="123">
        <v>1</v>
      </c>
      <c r="H26" s="123" t="s">
        <v>156</v>
      </c>
      <c r="I26" s="123" t="s">
        <v>1254</v>
      </c>
      <c r="J26" s="134" t="s">
        <v>238</v>
      </c>
      <c r="K26" s="130"/>
      <c r="L26" s="130"/>
      <c r="M26" s="130"/>
      <c r="N26" s="135"/>
    </row>
    <row r="27" spans="1:14" x14ac:dyDescent="0.2">
      <c r="A27" s="123">
        <v>79</v>
      </c>
      <c r="C27" s="123" t="s">
        <v>1063</v>
      </c>
      <c r="D27" s="123" t="s">
        <v>71</v>
      </c>
      <c r="E27" s="123" t="s">
        <v>47</v>
      </c>
      <c r="F27" s="123">
        <v>27</v>
      </c>
      <c r="G27" s="123">
        <v>1</v>
      </c>
      <c r="H27" s="123" t="s">
        <v>1132</v>
      </c>
      <c r="I27" s="123" t="s">
        <v>1254</v>
      </c>
      <c r="J27" s="123" t="s">
        <v>1133</v>
      </c>
      <c r="K27" s="130"/>
      <c r="L27" s="130"/>
      <c r="M27" s="130"/>
      <c r="N27" s="135"/>
    </row>
    <row r="28" spans="1:14" x14ac:dyDescent="0.2">
      <c r="A28" s="123">
        <v>78</v>
      </c>
      <c r="C28" s="123" t="s">
        <v>136</v>
      </c>
      <c r="D28" s="123">
        <v>44</v>
      </c>
      <c r="E28" s="123" t="s">
        <v>47</v>
      </c>
      <c r="F28" s="123">
        <v>40</v>
      </c>
      <c r="G28" s="123">
        <v>1</v>
      </c>
      <c r="H28" s="123" t="s">
        <v>210</v>
      </c>
      <c r="I28" s="123" t="s">
        <v>1254</v>
      </c>
      <c r="J28" s="134" t="s">
        <v>248</v>
      </c>
      <c r="K28" s="130"/>
      <c r="L28" s="130"/>
      <c r="M28" s="130"/>
      <c r="N28" s="135"/>
    </row>
    <row r="29" spans="1:14" x14ac:dyDescent="0.2">
      <c r="A29" s="123">
        <v>78</v>
      </c>
      <c r="C29" s="123" t="s">
        <v>47</v>
      </c>
      <c r="D29" s="123">
        <v>33</v>
      </c>
      <c r="E29" s="123" t="s">
        <v>82</v>
      </c>
      <c r="F29" s="123">
        <v>66</v>
      </c>
      <c r="G29" s="123">
        <v>1</v>
      </c>
      <c r="H29" s="123" t="s">
        <v>203</v>
      </c>
      <c r="I29" s="123" t="s">
        <v>1254</v>
      </c>
      <c r="J29" s="134" t="s">
        <v>334</v>
      </c>
      <c r="K29" s="130"/>
      <c r="L29" s="130"/>
      <c r="M29" s="130"/>
      <c r="N29" s="135"/>
    </row>
    <row r="30" spans="1:14" x14ac:dyDescent="0.2">
      <c r="A30" s="123">
        <v>77</v>
      </c>
      <c r="C30" s="123" t="s">
        <v>115</v>
      </c>
      <c r="D30" s="123">
        <v>61</v>
      </c>
      <c r="E30" s="123" t="s">
        <v>133</v>
      </c>
      <c r="F30" s="123">
        <v>25</v>
      </c>
      <c r="G30" s="123">
        <v>1</v>
      </c>
      <c r="H30" s="123" t="s">
        <v>172</v>
      </c>
      <c r="I30" s="123" t="s">
        <v>1254</v>
      </c>
      <c r="J30" s="134" t="s">
        <v>426</v>
      </c>
      <c r="K30" s="130"/>
      <c r="L30" s="130"/>
      <c r="M30" s="130"/>
      <c r="N30" s="135"/>
    </row>
    <row r="31" spans="1:14" x14ac:dyDescent="0.2">
      <c r="A31" s="123">
        <v>76</v>
      </c>
      <c r="C31" s="123" t="s">
        <v>136</v>
      </c>
      <c r="D31" s="123">
        <v>16</v>
      </c>
      <c r="E31" s="123" t="s">
        <v>591</v>
      </c>
      <c r="F31" s="123">
        <v>51</v>
      </c>
      <c r="G31" s="123">
        <v>1</v>
      </c>
      <c r="H31" s="123" t="s">
        <v>242</v>
      </c>
      <c r="I31" s="123" t="s">
        <v>1255</v>
      </c>
      <c r="J31" s="134" t="s">
        <v>307</v>
      </c>
      <c r="K31" s="130"/>
      <c r="L31" s="130"/>
      <c r="M31" s="130"/>
      <c r="N31" s="135"/>
    </row>
    <row r="32" spans="1:14" x14ac:dyDescent="0.2">
      <c r="A32" s="123">
        <v>75</v>
      </c>
      <c r="C32" s="123" t="s">
        <v>47</v>
      </c>
      <c r="D32" s="123">
        <v>44</v>
      </c>
      <c r="E32" s="123" t="s">
        <v>82</v>
      </c>
      <c r="F32" s="123">
        <v>23</v>
      </c>
      <c r="G32" s="123">
        <v>1</v>
      </c>
      <c r="H32" s="123" t="s">
        <v>172</v>
      </c>
      <c r="I32" s="123" t="s">
        <v>1254</v>
      </c>
      <c r="J32" s="134" t="s">
        <v>315</v>
      </c>
      <c r="K32" s="130"/>
      <c r="L32" s="130"/>
      <c r="M32" s="130"/>
      <c r="N32" s="135"/>
    </row>
    <row r="33" spans="1:14" x14ac:dyDescent="0.2">
      <c r="A33" s="123">
        <v>74</v>
      </c>
      <c r="C33" s="123" t="s">
        <v>136</v>
      </c>
      <c r="D33" s="123">
        <v>42</v>
      </c>
      <c r="E33" s="123" t="s">
        <v>135</v>
      </c>
      <c r="F33" s="123">
        <v>53</v>
      </c>
      <c r="G33" s="123">
        <v>1</v>
      </c>
      <c r="H33" s="123" t="s">
        <v>207</v>
      </c>
      <c r="I33" s="123" t="s">
        <v>1255</v>
      </c>
      <c r="J33" s="134" t="s">
        <v>617</v>
      </c>
      <c r="K33" s="130"/>
      <c r="L33" s="130"/>
      <c r="M33" s="130"/>
      <c r="N33" s="135"/>
    </row>
    <row r="34" spans="1:14" x14ac:dyDescent="0.2">
      <c r="A34" s="123">
        <v>74</v>
      </c>
      <c r="C34" s="123" t="s">
        <v>47</v>
      </c>
      <c r="D34" s="123">
        <v>34</v>
      </c>
      <c r="E34" s="123" t="s">
        <v>125</v>
      </c>
      <c r="F34" s="123">
        <v>13</v>
      </c>
      <c r="G34" s="123">
        <v>1</v>
      </c>
      <c r="H34" s="123" t="s">
        <v>1137</v>
      </c>
      <c r="I34" s="123" t="s">
        <v>1254</v>
      </c>
      <c r="J34" s="123" t="s">
        <v>1138</v>
      </c>
      <c r="K34" s="130"/>
      <c r="L34" s="130"/>
      <c r="M34" s="130"/>
      <c r="N34" s="135"/>
    </row>
    <row r="35" spans="1:14" x14ac:dyDescent="0.2">
      <c r="A35" s="123">
        <v>73</v>
      </c>
      <c r="C35" s="123" t="s">
        <v>1429</v>
      </c>
      <c r="D35" s="138">
        <v>69</v>
      </c>
      <c r="E35" s="141" t="s">
        <v>1308</v>
      </c>
      <c r="F35" s="138">
        <v>26</v>
      </c>
      <c r="G35" s="138">
        <v>1</v>
      </c>
      <c r="H35" s="141" t="s">
        <v>1408</v>
      </c>
      <c r="I35" s="123" t="s">
        <v>1254</v>
      </c>
      <c r="J35" s="123" t="s">
        <v>1438</v>
      </c>
      <c r="K35" s="130"/>
      <c r="L35" s="130"/>
      <c r="M35" s="130"/>
      <c r="N35" s="135"/>
    </row>
    <row r="36" spans="1:14" x14ac:dyDescent="0.2">
      <c r="A36" s="123">
        <v>72</v>
      </c>
      <c r="C36" s="123" t="s">
        <v>47</v>
      </c>
      <c r="D36" s="123">
        <v>33</v>
      </c>
      <c r="E36" s="123" t="s">
        <v>134</v>
      </c>
      <c r="F36" s="123">
        <v>57</v>
      </c>
      <c r="G36" s="123">
        <v>1</v>
      </c>
      <c r="H36" s="123" t="s">
        <v>167</v>
      </c>
      <c r="I36" s="123" t="s">
        <v>1254</v>
      </c>
      <c r="J36" s="134" t="s">
        <v>276</v>
      </c>
      <c r="K36" s="130"/>
      <c r="L36" s="130"/>
      <c r="M36" s="130"/>
      <c r="N36" s="135"/>
    </row>
    <row r="37" spans="1:14" x14ac:dyDescent="0.2">
      <c r="A37" s="130">
        <v>72</v>
      </c>
      <c r="B37" s="130"/>
      <c r="C37" s="130" t="s">
        <v>140</v>
      </c>
      <c r="D37" s="130">
        <v>46</v>
      </c>
      <c r="E37" s="130" t="s">
        <v>1341</v>
      </c>
      <c r="F37" s="130">
        <v>24</v>
      </c>
      <c r="G37" s="130">
        <v>1</v>
      </c>
      <c r="H37" s="130" t="s">
        <v>1324</v>
      </c>
      <c r="I37" s="123" t="s">
        <v>1255</v>
      </c>
      <c r="J37" s="130" t="s">
        <v>1342</v>
      </c>
      <c r="K37" s="130"/>
      <c r="L37" s="130"/>
      <c r="M37" s="130"/>
      <c r="N37" s="135"/>
    </row>
    <row r="38" spans="1:14" x14ac:dyDescent="0.2">
      <c r="A38" s="123">
        <v>71</v>
      </c>
      <c r="C38" s="123" t="s">
        <v>96</v>
      </c>
      <c r="D38" s="123">
        <v>24</v>
      </c>
      <c r="E38" s="123" t="s">
        <v>140</v>
      </c>
      <c r="F38" s="123" t="s">
        <v>1113</v>
      </c>
      <c r="G38" s="123">
        <v>1</v>
      </c>
      <c r="H38" s="123" t="s">
        <v>195</v>
      </c>
      <c r="I38" s="123" t="s">
        <v>1255</v>
      </c>
      <c r="J38" s="123" t="s">
        <v>1297</v>
      </c>
      <c r="K38" s="130"/>
      <c r="L38" s="130"/>
      <c r="M38" s="130"/>
      <c r="N38" s="135"/>
    </row>
    <row r="39" spans="1:14" x14ac:dyDescent="0.2">
      <c r="A39" s="123">
        <v>70</v>
      </c>
      <c r="C39" s="123" t="s">
        <v>47</v>
      </c>
      <c r="D39" s="123">
        <v>43</v>
      </c>
      <c r="E39" s="123" t="s">
        <v>105</v>
      </c>
      <c r="F39" s="123">
        <v>23</v>
      </c>
      <c r="G39" s="123">
        <v>1</v>
      </c>
      <c r="H39" s="123" t="s">
        <v>618</v>
      </c>
      <c r="I39" s="123" t="s">
        <v>1254</v>
      </c>
      <c r="J39" s="134" t="s">
        <v>619</v>
      </c>
      <c r="K39" s="130"/>
      <c r="L39" s="130"/>
      <c r="M39" s="130"/>
      <c r="N39" s="135"/>
    </row>
    <row r="40" spans="1:14" x14ac:dyDescent="0.2">
      <c r="A40" s="123">
        <v>70</v>
      </c>
      <c r="C40" s="123" t="s">
        <v>140</v>
      </c>
      <c r="D40" s="123">
        <v>51</v>
      </c>
      <c r="E40" s="123" t="s">
        <v>1283</v>
      </c>
      <c r="F40" s="123">
        <v>19</v>
      </c>
      <c r="G40" s="123">
        <v>1</v>
      </c>
      <c r="H40" s="123" t="s">
        <v>1327</v>
      </c>
      <c r="I40" s="123" t="s">
        <v>1255</v>
      </c>
      <c r="J40" s="123" t="s">
        <v>1328</v>
      </c>
      <c r="K40" s="130"/>
      <c r="L40" s="130"/>
      <c r="M40" s="130"/>
      <c r="N40" s="135"/>
    </row>
    <row r="41" spans="1:14" x14ac:dyDescent="0.2">
      <c r="A41" s="123">
        <v>68</v>
      </c>
      <c r="C41" s="123" t="s">
        <v>47</v>
      </c>
      <c r="D41" s="123" t="s">
        <v>182</v>
      </c>
      <c r="E41" s="123" t="s">
        <v>82</v>
      </c>
      <c r="F41" s="123">
        <v>6</v>
      </c>
      <c r="G41" s="123">
        <v>1</v>
      </c>
      <c r="H41" s="123" t="s">
        <v>257</v>
      </c>
      <c r="I41" s="123" t="s">
        <v>1254</v>
      </c>
      <c r="J41" s="134" t="s">
        <v>439</v>
      </c>
      <c r="K41" s="130"/>
      <c r="L41" s="130"/>
      <c r="M41" s="130"/>
      <c r="N41" s="135"/>
    </row>
    <row r="42" spans="1:14" x14ac:dyDescent="0.2">
      <c r="A42" s="123">
        <v>66</v>
      </c>
      <c r="C42" s="123" t="s">
        <v>1038</v>
      </c>
      <c r="D42" s="123">
        <v>25</v>
      </c>
      <c r="E42" s="123" t="s">
        <v>1041</v>
      </c>
      <c r="F42" s="123">
        <v>61</v>
      </c>
      <c r="G42" s="123">
        <v>1</v>
      </c>
      <c r="H42" s="123" t="s">
        <v>176</v>
      </c>
      <c r="I42" s="123" t="s">
        <v>1254</v>
      </c>
      <c r="J42" s="134" t="s">
        <v>1042</v>
      </c>
      <c r="K42" s="130"/>
      <c r="L42" s="130"/>
      <c r="M42" s="130"/>
      <c r="N42" s="135"/>
    </row>
    <row r="43" spans="1:14" x14ac:dyDescent="0.2">
      <c r="A43" s="123">
        <v>65</v>
      </c>
      <c r="C43" s="123" t="s">
        <v>136</v>
      </c>
      <c r="D43" s="123">
        <v>37</v>
      </c>
      <c r="E43" s="123" t="s">
        <v>48</v>
      </c>
      <c r="F43" s="123">
        <v>26</v>
      </c>
      <c r="G43" s="123">
        <v>1</v>
      </c>
      <c r="H43" s="123" t="s">
        <v>176</v>
      </c>
      <c r="I43" s="123" t="s">
        <v>1255</v>
      </c>
      <c r="J43" s="134" t="s">
        <v>620</v>
      </c>
      <c r="K43" s="130"/>
      <c r="L43" s="130"/>
      <c r="M43" s="130"/>
      <c r="N43" s="135"/>
    </row>
    <row r="44" spans="1:14" x14ac:dyDescent="0.2">
      <c r="A44" s="123">
        <v>65</v>
      </c>
      <c r="C44" s="123" t="s">
        <v>140</v>
      </c>
      <c r="D44" s="123">
        <v>34</v>
      </c>
      <c r="E44" s="123" t="s">
        <v>1283</v>
      </c>
      <c r="F44" s="123" t="s">
        <v>1313</v>
      </c>
      <c r="G44" s="123">
        <v>1</v>
      </c>
      <c r="H44" s="123" t="s">
        <v>1322</v>
      </c>
      <c r="I44" s="123" t="s">
        <v>1255</v>
      </c>
      <c r="J44" s="123" t="s">
        <v>1323</v>
      </c>
      <c r="K44" s="130"/>
      <c r="L44" s="130"/>
      <c r="M44" s="130"/>
      <c r="N44" s="135"/>
    </row>
    <row r="45" spans="1:14" x14ac:dyDescent="0.2">
      <c r="A45" s="123">
        <v>63</v>
      </c>
      <c r="C45" s="123" t="s">
        <v>47</v>
      </c>
      <c r="D45" s="123">
        <v>36</v>
      </c>
      <c r="E45" s="123" t="s">
        <v>82</v>
      </c>
      <c r="F45" s="123">
        <v>25</v>
      </c>
      <c r="G45" s="123">
        <v>1</v>
      </c>
      <c r="H45" s="123" t="s">
        <v>621</v>
      </c>
      <c r="I45" s="123" t="s">
        <v>1255</v>
      </c>
      <c r="J45" s="134" t="s">
        <v>230</v>
      </c>
      <c r="K45" s="130"/>
      <c r="L45" s="130"/>
      <c r="M45" s="130"/>
      <c r="N45" s="135"/>
    </row>
    <row r="46" spans="1:14" x14ac:dyDescent="0.2">
      <c r="A46" s="123">
        <v>63</v>
      </c>
      <c r="C46" s="123" t="s">
        <v>1166</v>
      </c>
      <c r="D46" s="123">
        <v>44</v>
      </c>
      <c r="E46" s="123" t="s">
        <v>125</v>
      </c>
      <c r="F46" s="123">
        <v>11</v>
      </c>
      <c r="G46" s="123">
        <v>1</v>
      </c>
      <c r="H46" s="123" t="s">
        <v>1169</v>
      </c>
      <c r="I46" s="123" t="s">
        <v>1254</v>
      </c>
      <c r="J46" s="123" t="s">
        <v>1165</v>
      </c>
      <c r="K46" s="130"/>
      <c r="L46" s="130"/>
      <c r="M46" s="130"/>
      <c r="N46" s="135"/>
    </row>
    <row r="47" spans="1:14" x14ac:dyDescent="0.2">
      <c r="A47" s="123">
        <v>61</v>
      </c>
      <c r="C47" s="123" t="s">
        <v>1038</v>
      </c>
      <c r="D47" s="123">
        <v>32</v>
      </c>
      <c r="E47" s="123" t="s">
        <v>1041</v>
      </c>
      <c r="F47" s="123">
        <v>25</v>
      </c>
      <c r="G47" s="123">
        <v>1</v>
      </c>
      <c r="H47" s="123" t="s">
        <v>165</v>
      </c>
      <c r="I47" s="123" t="s">
        <v>1255</v>
      </c>
      <c r="J47" s="134" t="s">
        <v>1044</v>
      </c>
      <c r="K47" s="130"/>
      <c r="L47" s="130"/>
      <c r="M47" s="130"/>
      <c r="N47" s="135"/>
    </row>
    <row r="48" spans="1:14" x14ac:dyDescent="0.2">
      <c r="A48" s="123">
        <v>60</v>
      </c>
      <c r="C48" s="123" t="s">
        <v>135</v>
      </c>
      <c r="D48" s="123">
        <v>21</v>
      </c>
      <c r="E48" s="123" t="s">
        <v>9</v>
      </c>
      <c r="F48" s="123">
        <v>33</v>
      </c>
      <c r="G48" s="123">
        <v>1</v>
      </c>
      <c r="H48" s="123" t="s">
        <v>156</v>
      </c>
      <c r="I48" s="123" t="s">
        <v>1255</v>
      </c>
      <c r="J48" s="134" t="s">
        <v>622</v>
      </c>
      <c r="K48" s="130"/>
      <c r="L48" s="130"/>
      <c r="M48" s="130"/>
      <c r="N48" s="135"/>
    </row>
    <row r="49" spans="1:14" x14ac:dyDescent="0.2">
      <c r="A49" s="123">
        <v>60</v>
      </c>
      <c r="C49" s="123" t="s">
        <v>82</v>
      </c>
      <c r="D49" s="123">
        <v>18</v>
      </c>
      <c r="E49" s="123" t="s">
        <v>90</v>
      </c>
      <c r="F49" s="123">
        <v>29</v>
      </c>
      <c r="G49" s="123">
        <v>1</v>
      </c>
      <c r="H49" s="123" t="s">
        <v>223</v>
      </c>
      <c r="I49" s="123" t="s">
        <v>1254</v>
      </c>
      <c r="J49" s="134" t="s">
        <v>304</v>
      </c>
      <c r="K49" s="130"/>
      <c r="L49" s="130"/>
      <c r="M49" s="130"/>
      <c r="N49" s="135"/>
    </row>
    <row r="50" spans="1:14" x14ac:dyDescent="0.2">
      <c r="A50" s="123">
        <v>60</v>
      </c>
      <c r="C50" s="123" t="s">
        <v>1082</v>
      </c>
      <c r="D50" s="123" t="s">
        <v>1017</v>
      </c>
      <c r="E50" s="123" t="s">
        <v>1083</v>
      </c>
      <c r="F50" s="123">
        <v>35</v>
      </c>
      <c r="G50" s="123">
        <v>1</v>
      </c>
      <c r="H50" s="123" t="s">
        <v>1067</v>
      </c>
      <c r="I50" s="123" t="s">
        <v>1254</v>
      </c>
      <c r="J50" s="123" t="s">
        <v>1068</v>
      </c>
      <c r="K50" s="130"/>
      <c r="L50" s="130"/>
      <c r="M50" s="130"/>
      <c r="N50" s="135"/>
    </row>
    <row r="51" spans="1:14" x14ac:dyDescent="0.2">
      <c r="A51" s="123">
        <v>60</v>
      </c>
      <c r="C51" s="123" t="s">
        <v>41</v>
      </c>
      <c r="D51" s="123">
        <v>27</v>
      </c>
      <c r="E51" s="123" t="s">
        <v>47</v>
      </c>
      <c r="F51" s="123">
        <v>68</v>
      </c>
      <c r="G51" s="123">
        <v>1</v>
      </c>
      <c r="H51" s="123" t="s">
        <v>1130</v>
      </c>
      <c r="I51" s="123" t="s">
        <v>1254</v>
      </c>
      <c r="J51" s="123" t="s">
        <v>1131</v>
      </c>
      <c r="K51" s="130"/>
      <c r="L51" s="130"/>
      <c r="M51" s="130"/>
      <c r="N51" s="135"/>
    </row>
    <row r="52" spans="1:14" x14ac:dyDescent="0.2">
      <c r="A52" s="123">
        <v>59</v>
      </c>
      <c r="C52" s="123" t="s">
        <v>135</v>
      </c>
      <c r="D52" s="123">
        <v>33</v>
      </c>
      <c r="E52" s="123" t="s">
        <v>81</v>
      </c>
      <c r="F52" s="123">
        <v>69</v>
      </c>
      <c r="G52" s="123">
        <v>1</v>
      </c>
      <c r="H52" s="123" t="s">
        <v>167</v>
      </c>
      <c r="I52" s="123" t="s">
        <v>1255</v>
      </c>
      <c r="J52" s="134" t="s">
        <v>387</v>
      </c>
      <c r="K52" s="130"/>
      <c r="L52" s="130"/>
      <c r="M52" s="130"/>
      <c r="N52" s="135"/>
    </row>
    <row r="53" spans="1:14" x14ac:dyDescent="0.2">
      <c r="A53" s="123">
        <v>58</v>
      </c>
      <c r="C53" s="123" t="s">
        <v>94</v>
      </c>
      <c r="D53" s="123">
        <v>24</v>
      </c>
      <c r="E53" s="123" t="s">
        <v>47</v>
      </c>
      <c r="F53" s="123">
        <v>25</v>
      </c>
      <c r="G53" s="123">
        <v>1</v>
      </c>
      <c r="H53" s="123" t="s">
        <v>172</v>
      </c>
      <c r="I53" s="123" t="s">
        <v>1255</v>
      </c>
      <c r="J53" s="134" t="s">
        <v>337</v>
      </c>
      <c r="K53" s="130"/>
      <c r="L53" s="130"/>
      <c r="M53" s="130"/>
      <c r="N53" s="135"/>
    </row>
    <row r="54" spans="1:14" x14ac:dyDescent="0.2">
      <c r="A54" s="123">
        <v>58</v>
      </c>
      <c r="C54" s="123" t="s">
        <v>1166</v>
      </c>
      <c r="D54" s="123">
        <v>27</v>
      </c>
      <c r="E54" s="123" t="s">
        <v>1167</v>
      </c>
      <c r="F54" s="123">
        <v>29</v>
      </c>
      <c r="G54" s="123">
        <v>1</v>
      </c>
      <c r="H54" s="123" t="s">
        <v>1069</v>
      </c>
      <c r="I54" s="123" t="s">
        <v>1254</v>
      </c>
      <c r="J54" s="123" t="s">
        <v>1168</v>
      </c>
      <c r="K54" s="130"/>
      <c r="L54" s="130"/>
      <c r="M54" s="130"/>
      <c r="N54" s="135"/>
    </row>
    <row r="55" spans="1:14" x14ac:dyDescent="0.2">
      <c r="A55" s="123">
        <v>58</v>
      </c>
      <c r="C55" s="123" t="s">
        <v>1063</v>
      </c>
      <c r="D55" s="123">
        <v>28</v>
      </c>
      <c r="E55" s="123" t="s">
        <v>148</v>
      </c>
      <c r="F55" s="123">
        <v>26</v>
      </c>
      <c r="G55" s="123">
        <v>1</v>
      </c>
      <c r="H55" s="123" t="s">
        <v>1137</v>
      </c>
      <c r="I55" s="123" t="s">
        <v>1254</v>
      </c>
      <c r="J55" s="123" t="s">
        <v>1170</v>
      </c>
      <c r="K55" s="130"/>
      <c r="L55" s="130"/>
      <c r="M55" s="130"/>
      <c r="N55" s="135"/>
    </row>
    <row r="56" spans="1:14" x14ac:dyDescent="0.2">
      <c r="A56" s="123">
        <v>57</v>
      </c>
      <c r="C56" s="123" t="s">
        <v>47</v>
      </c>
      <c r="D56" s="123">
        <v>61</v>
      </c>
      <c r="E56" s="123" t="s">
        <v>82</v>
      </c>
      <c r="F56" s="123">
        <v>25</v>
      </c>
      <c r="G56" s="123">
        <v>1</v>
      </c>
      <c r="H56" s="123" t="s">
        <v>221</v>
      </c>
      <c r="I56" s="123" t="s">
        <v>1255</v>
      </c>
      <c r="J56" s="134" t="s">
        <v>623</v>
      </c>
      <c r="K56" s="130"/>
      <c r="L56" s="130"/>
      <c r="M56" s="130"/>
      <c r="N56" s="135"/>
    </row>
    <row r="57" spans="1:14" x14ac:dyDescent="0.2">
      <c r="A57" s="123">
        <v>57</v>
      </c>
      <c r="C57" s="123" t="s">
        <v>148</v>
      </c>
      <c r="D57" s="123">
        <v>15</v>
      </c>
      <c r="E57" s="123" t="s">
        <v>104</v>
      </c>
      <c r="F57" s="123">
        <v>29</v>
      </c>
      <c r="G57" s="123">
        <v>1</v>
      </c>
      <c r="H57" s="123" t="s">
        <v>624</v>
      </c>
      <c r="I57" s="123" t="s">
        <v>1255</v>
      </c>
      <c r="J57" s="134" t="s">
        <v>266</v>
      </c>
      <c r="K57" s="130"/>
      <c r="L57" s="130"/>
      <c r="M57" s="130"/>
      <c r="N57" s="135"/>
    </row>
    <row r="58" spans="1:14" x14ac:dyDescent="0.2">
      <c r="A58" s="123">
        <v>56</v>
      </c>
      <c r="C58" s="123" t="s">
        <v>1082</v>
      </c>
      <c r="D58" s="123">
        <v>35</v>
      </c>
      <c r="E58" s="123" t="s">
        <v>1084</v>
      </c>
      <c r="F58" s="123">
        <v>35</v>
      </c>
      <c r="G58" s="123">
        <v>1</v>
      </c>
      <c r="H58" s="123" t="s">
        <v>165</v>
      </c>
      <c r="I58" s="123" t="s">
        <v>1255</v>
      </c>
      <c r="J58" s="123" t="s">
        <v>1085</v>
      </c>
      <c r="K58" s="130"/>
      <c r="L58" s="130"/>
      <c r="M58" s="130"/>
      <c r="N58" s="135"/>
    </row>
    <row r="59" spans="1:14" x14ac:dyDescent="0.2">
      <c r="A59" s="123">
        <v>55</v>
      </c>
      <c r="C59" s="123" t="s">
        <v>47</v>
      </c>
      <c r="D59" s="123">
        <v>32</v>
      </c>
      <c r="E59" s="123" t="s">
        <v>82</v>
      </c>
      <c r="F59" s="123">
        <v>21</v>
      </c>
      <c r="G59" s="123">
        <v>1</v>
      </c>
      <c r="H59" s="123" t="s">
        <v>618</v>
      </c>
      <c r="I59" s="123" t="s">
        <v>1254</v>
      </c>
      <c r="J59" s="134" t="s">
        <v>232</v>
      </c>
      <c r="K59" s="130"/>
      <c r="L59" s="130"/>
      <c r="M59" s="130"/>
      <c r="N59" s="135"/>
    </row>
    <row r="60" spans="1:14" x14ac:dyDescent="0.2">
      <c r="A60" s="123">
        <v>55</v>
      </c>
      <c r="C60" s="123" t="s">
        <v>47</v>
      </c>
      <c r="D60" s="123">
        <v>15</v>
      </c>
      <c r="E60" s="123" t="s">
        <v>1128</v>
      </c>
      <c r="F60" s="123">
        <v>35</v>
      </c>
      <c r="G60" s="123">
        <v>1</v>
      </c>
      <c r="H60" s="123" t="s">
        <v>1069</v>
      </c>
      <c r="I60" s="123" t="s">
        <v>1255</v>
      </c>
      <c r="J60" s="123" t="s">
        <v>1129</v>
      </c>
      <c r="K60" s="130"/>
      <c r="L60" s="130"/>
      <c r="M60" s="130"/>
      <c r="N60" s="135"/>
    </row>
    <row r="61" spans="1:14" x14ac:dyDescent="0.2">
      <c r="A61" s="123">
        <v>55</v>
      </c>
      <c r="C61" s="123" t="s">
        <v>1166</v>
      </c>
      <c r="D61" s="123">
        <v>47</v>
      </c>
      <c r="E61" s="123" t="s">
        <v>47</v>
      </c>
      <c r="F61" s="123">
        <v>18</v>
      </c>
      <c r="G61" s="123">
        <v>1</v>
      </c>
      <c r="H61" s="123" t="s">
        <v>203</v>
      </c>
      <c r="I61" s="123" t="s">
        <v>1254</v>
      </c>
      <c r="J61" s="123" t="s">
        <v>1185</v>
      </c>
      <c r="K61" s="130"/>
      <c r="L61" s="130"/>
      <c r="M61" s="130"/>
      <c r="N61" s="135"/>
    </row>
    <row r="62" spans="1:14" x14ac:dyDescent="0.2">
      <c r="A62" s="123">
        <v>54</v>
      </c>
      <c r="C62" s="123" t="s">
        <v>135</v>
      </c>
      <c r="D62" s="123">
        <v>52</v>
      </c>
      <c r="E62" s="123" t="s">
        <v>9</v>
      </c>
      <c r="F62" s="123">
        <v>34</v>
      </c>
      <c r="G62" s="123">
        <v>1</v>
      </c>
      <c r="H62" s="123" t="s">
        <v>210</v>
      </c>
      <c r="I62" s="123" t="s">
        <v>1255</v>
      </c>
      <c r="J62" s="134" t="s">
        <v>229</v>
      </c>
      <c r="K62" s="130"/>
      <c r="L62" s="130"/>
      <c r="M62" s="130"/>
      <c r="N62" s="135"/>
    </row>
    <row r="63" spans="1:14" x14ac:dyDescent="0.2">
      <c r="A63" s="123">
        <v>54</v>
      </c>
      <c r="C63" s="130" t="s">
        <v>105</v>
      </c>
      <c r="D63" s="123">
        <v>34</v>
      </c>
      <c r="E63" s="123" t="s">
        <v>90</v>
      </c>
      <c r="F63" s="123">
        <v>16</v>
      </c>
      <c r="G63" s="123">
        <v>1</v>
      </c>
      <c r="H63" s="123" t="s">
        <v>273</v>
      </c>
      <c r="I63" s="123" t="s">
        <v>1254</v>
      </c>
      <c r="J63" s="123" t="s">
        <v>1300</v>
      </c>
      <c r="K63" s="130"/>
      <c r="L63" s="130"/>
      <c r="M63" s="130"/>
      <c r="N63" s="135"/>
    </row>
    <row r="64" spans="1:14" x14ac:dyDescent="0.2">
      <c r="A64" s="123">
        <v>53</v>
      </c>
      <c r="C64" s="123" t="s">
        <v>1084</v>
      </c>
      <c r="D64" s="123">
        <v>20</v>
      </c>
      <c r="E64" s="123" t="s">
        <v>1071</v>
      </c>
      <c r="F64" s="123">
        <v>90</v>
      </c>
      <c r="G64" s="123">
        <v>1</v>
      </c>
      <c r="H64" s="123" t="s">
        <v>223</v>
      </c>
      <c r="I64" s="123" t="s">
        <v>1255</v>
      </c>
      <c r="J64" s="123" t="s">
        <v>1088</v>
      </c>
      <c r="K64" s="130"/>
      <c r="L64" s="130"/>
      <c r="M64" s="130"/>
      <c r="N64" s="135"/>
    </row>
    <row r="65" spans="1:14" x14ac:dyDescent="0.2">
      <c r="A65" s="123">
        <v>53</v>
      </c>
      <c r="C65" s="123" t="s">
        <v>1082</v>
      </c>
      <c r="D65" s="123" t="s">
        <v>1086</v>
      </c>
      <c r="E65" s="123" t="s">
        <v>1087</v>
      </c>
      <c r="F65" s="123">
        <v>10</v>
      </c>
      <c r="G65" s="123">
        <v>1</v>
      </c>
      <c r="H65" s="123" t="s">
        <v>1069</v>
      </c>
      <c r="I65" s="123" t="s">
        <v>1254</v>
      </c>
      <c r="J65" s="123" t="s">
        <v>1070</v>
      </c>
      <c r="K65" s="142"/>
      <c r="L65" s="142"/>
      <c r="M65" s="130"/>
      <c r="N65" s="135"/>
    </row>
    <row r="66" spans="1:14" x14ac:dyDescent="0.2">
      <c r="A66" s="123">
        <v>53</v>
      </c>
      <c r="C66" s="123" t="s">
        <v>1222</v>
      </c>
      <c r="D66" s="123">
        <v>25</v>
      </c>
      <c r="E66" s="123" t="s">
        <v>1166</v>
      </c>
      <c r="F66" s="123" t="s">
        <v>35</v>
      </c>
      <c r="G66" s="123">
        <v>1</v>
      </c>
      <c r="H66" s="123" t="s">
        <v>1324</v>
      </c>
      <c r="I66" s="130" t="s">
        <v>1255</v>
      </c>
      <c r="J66" s="123" t="s">
        <v>1347</v>
      </c>
      <c r="K66" s="130"/>
      <c r="L66" s="130"/>
      <c r="M66" s="130"/>
      <c r="N66" s="135"/>
    </row>
    <row r="67" spans="1:14" x14ac:dyDescent="0.2">
      <c r="A67" s="123">
        <v>52</v>
      </c>
      <c r="C67" s="123" t="s">
        <v>47</v>
      </c>
      <c r="D67" s="123">
        <v>28</v>
      </c>
      <c r="E67" s="123" t="s">
        <v>147</v>
      </c>
      <c r="F67" s="123">
        <v>29</v>
      </c>
      <c r="G67" s="123">
        <v>1</v>
      </c>
      <c r="H67" s="123" t="s">
        <v>203</v>
      </c>
      <c r="I67" s="123" t="s">
        <v>1255</v>
      </c>
      <c r="J67" s="134" t="s">
        <v>389</v>
      </c>
      <c r="K67" s="130"/>
      <c r="L67" s="130"/>
      <c r="M67" s="130"/>
      <c r="N67" s="135"/>
    </row>
    <row r="68" spans="1:14" x14ac:dyDescent="0.2">
      <c r="A68" s="123">
        <v>51</v>
      </c>
      <c r="C68" s="123" t="s">
        <v>50</v>
      </c>
      <c r="D68" s="123">
        <v>45</v>
      </c>
      <c r="E68" s="123" t="s">
        <v>47</v>
      </c>
      <c r="F68" s="123">
        <v>21</v>
      </c>
      <c r="G68" s="123">
        <v>1</v>
      </c>
      <c r="H68" s="123" t="s">
        <v>275</v>
      </c>
      <c r="I68" s="123" t="s">
        <v>1255</v>
      </c>
      <c r="J68" s="134" t="s">
        <v>436</v>
      </c>
      <c r="K68" s="130"/>
      <c r="L68" s="130"/>
      <c r="M68" s="130"/>
      <c r="N68" s="135"/>
    </row>
    <row r="69" spans="1:14" x14ac:dyDescent="0.2">
      <c r="A69" s="123">
        <v>51</v>
      </c>
      <c r="C69" s="123" t="s">
        <v>1038</v>
      </c>
      <c r="D69" s="123">
        <v>12</v>
      </c>
      <c r="E69" s="123" t="s">
        <v>1084</v>
      </c>
      <c r="F69" s="123">
        <v>35</v>
      </c>
      <c r="G69" s="123">
        <v>1</v>
      </c>
      <c r="H69" s="123" t="s">
        <v>1089</v>
      </c>
      <c r="I69" s="123" t="s">
        <v>1255</v>
      </c>
      <c r="J69" s="123" t="s">
        <v>1085</v>
      </c>
      <c r="K69" s="130"/>
      <c r="L69" s="130"/>
      <c r="M69" s="130"/>
      <c r="N69" s="135"/>
    </row>
    <row r="70" spans="1:14" x14ac:dyDescent="0.2">
      <c r="A70" s="123">
        <v>51</v>
      </c>
      <c r="C70" s="123" t="s">
        <v>1041</v>
      </c>
      <c r="D70" s="123">
        <v>12</v>
      </c>
      <c r="E70" s="123" t="s">
        <v>1071</v>
      </c>
      <c r="F70" s="123">
        <v>90</v>
      </c>
      <c r="G70" s="123">
        <v>1</v>
      </c>
      <c r="H70" s="123" t="s">
        <v>1090</v>
      </c>
      <c r="I70" s="123" t="s">
        <v>1255</v>
      </c>
      <c r="J70" s="123" t="s">
        <v>1091</v>
      </c>
      <c r="K70" s="130"/>
      <c r="L70" s="130"/>
      <c r="M70" s="130"/>
      <c r="N70" s="135"/>
    </row>
    <row r="71" spans="1:14" x14ac:dyDescent="0.2">
      <c r="A71" s="123">
        <v>51</v>
      </c>
      <c r="C71" s="123" t="s">
        <v>1038</v>
      </c>
      <c r="D71" s="123">
        <v>6</v>
      </c>
      <c r="E71" s="123" t="s">
        <v>1082</v>
      </c>
      <c r="F71" s="123">
        <v>63</v>
      </c>
      <c r="G71" s="123">
        <v>1</v>
      </c>
      <c r="H71" s="123" t="s">
        <v>1092</v>
      </c>
      <c r="I71" s="123" t="s">
        <v>1254</v>
      </c>
      <c r="J71" s="123" t="s">
        <v>1074</v>
      </c>
      <c r="K71" s="130"/>
      <c r="L71" s="130"/>
      <c r="M71" s="130"/>
      <c r="N71" s="135"/>
    </row>
    <row r="72" spans="1:14" x14ac:dyDescent="0.2">
      <c r="A72" s="123">
        <v>51</v>
      </c>
      <c r="C72" s="123" t="s">
        <v>105</v>
      </c>
      <c r="D72" s="123">
        <v>27</v>
      </c>
      <c r="E72" s="123" t="s">
        <v>47</v>
      </c>
      <c r="F72" s="123">
        <v>21</v>
      </c>
      <c r="G72" s="123">
        <v>1</v>
      </c>
      <c r="H72" s="123" t="s">
        <v>165</v>
      </c>
      <c r="I72" s="123" t="s">
        <v>1255</v>
      </c>
      <c r="J72" s="134" t="s">
        <v>1230</v>
      </c>
      <c r="K72" s="130"/>
      <c r="L72" s="130"/>
      <c r="M72" s="130"/>
      <c r="N72" s="135"/>
    </row>
    <row r="73" spans="1:14" x14ac:dyDescent="0.2">
      <c r="A73" s="123">
        <v>51</v>
      </c>
      <c r="C73" s="123" t="s">
        <v>1429</v>
      </c>
      <c r="D73" s="138">
        <v>30</v>
      </c>
      <c r="E73" s="141" t="s">
        <v>1375</v>
      </c>
      <c r="F73" s="138">
        <v>17</v>
      </c>
      <c r="G73" s="138">
        <v>1</v>
      </c>
      <c r="H73" s="141" t="s">
        <v>1440</v>
      </c>
      <c r="I73" s="123" t="s">
        <v>1255</v>
      </c>
      <c r="J73" s="123" t="s">
        <v>1442</v>
      </c>
      <c r="K73" s="142"/>
      <c r="L73" s="142"/>
      <c r="M73" s="142"/>
      <c r="N73" s="135"/>
    </row>
    <row r="74" spans="1:14" x14ac:dyDescent="0.2">
      <c r="A74" s="123">
        <v>50</v>
      </c>
      <c r="B74" s="123" t="s">
        <v>154</v>
      </c>
      <c r="C74" s="123" t="s">
        <v>1083</v>
      </c>
      <c r="D74" s="123" t="s">
        <v>92</v>
      </c>
      <c r="E74" s="123" t="s">
        <v>1038</v>
      </c>
      <c r="F74" s="123" t="s">
        <v>21</v>
      </c>
      <c r="G74" s="123">
        <v>1</v>
      </c>
      <c r="H74" s="123" t="s">
        <v>1093</v>
      </c>
      <c r="I74" s="123" t="s">
        <v>1254</v>
      </c>
      <c r="J74" s="123" t="s">
        <v>1094</v>
      </c>
      <c r="K74" s="142"/>
      <c r="L74" s="142"/>
      <c r="M74" s="142"/>
      <c r="N74" s="135"/>
    </row>
    <row r="75" spans="1:14" x14ac:dyDescent="0.2">
      <c r="A75" s="123">
        <v>50</v>
      </c>
      <c r="C75" s="123" t="s">
        <v>135</v>
      </c>
      <c r="D75" s="123">
        <v>13</v>
      </c>
      <c r="E75" s="123" t="s">
        <v>50</v>
      </c>
      <c r="F75" s="123" t="s">
        <v>492</v>
      </c>
      <c r="G75" s="123">
        <v>1</v>
      </c>
      <c r="H75" s="123" t="s">
        <v>203</v>
      </c>
      <c r="I75" s="123" t="s">
        <v>1255</v>
      </c>
      <c r="J75" s="134" t="s">
        <v>431</v>
      </c>
      <c r="K75" s="142"/>
      <c r="L75" s="142"/>
      <c r="M75" s="142"/>
      <c r="N75" s="135"/>
    </row>
    <row r="76" spans="1:14" x14ac:dyDescent="0.2">
      <c r="A76" s="123">
        <v>50</v>
      </c>
      <c r="C76" s="123" t="s">
        <v>94</v>
      </c>
      <c r="D76" s="123">
        <v>36</v>
      </c>
      <c r="E76" s="123" t="s">
        <v>47</v>
      </c>
      <c r="F76" s="123">
        <v>22</v>
      </c>
      <c r="G76" s="123">
        <v>1</v>
      </c>
      <c r="H76" s="123" t="s">
        <v>172</v>
      </c>
      <c r="I76" s="123" t="s">
        <v>1254</v>
      </c>
      <c r="J76" s="134" t="s">
        <v>219</v>
      </c>
      <c r="K76" s="142"/>
      <c r="L76" s="142"/>
      <c r="M76" s="142"/>
      <c r="N76" s="135"/>
    </row>
    <row r="77" spans="1:14" x14ac:dyDescent="0.2">
      <c r="A77" s="123">
        <v>50</v>
      </c>
      <c r="C77" s="123" t="s">
        <v>1166</v>
      </c>
      <c r="D77" s="123">
        <v>25</v>
      </c>
      <c r="E77" s="123" t="s">
        <v>47</v>
      </c>
      <c r="F77" s="123">
        <v>28</v>
      </c>
      <c r="G77" s="123">
        <v>1</v>
      </c>
      <c r="H77" s="123" t="s">
        <v>1132</v>
      </c>
      <c r="I77" s="123" t="s">
        <v>1255</v>
      </c>
      <c r="J77" s="143" t="s">
        <v>1184</v>
      </c>
      <c r="K77" s="142"/>
      <c r="L77" s="142"/>
      <c r="M77" s="142"/>
      <c r="N77" s="135"/>
    </row>
    <row r="78" spans="1:14" x14ac:dyDescent="0.2">
      <c r="A78" s="123">
        <v>50</v>
      </c>
      <c r="C78" s="123" t="s">
        <v>105</v>
      </c>
      <c r="D78" s="123" t="s">
        <v>306</v>
      </c>
      <c r="E78" s="123" t="s">
        <v>1063</v>
      </c>
      <c r="F78" s="123">
        <v>8</v>
      </c>
      <c r="G78" s="123">
        <v>1</v>
      </c>
      <c r="H78" s="123" t="s">
        <v>1233</v>
      </c>
      <c r="I78" s="123" t="s">
        <v>1254</v>
      </c>
      <c r="J78" s="143" t="s">
        <v>1234</v>
      </c>
      <c r="K78" s="142"/>
      <c r="L78" s="142"/>
      <c r="M78" s="142"/>
      <c r="N78" s="135"/>
    </row>
    <row r="79" spans="1:14" x14ac:dyDescent="0.2">
      <c r="A79" s="123">
        <v>50</v>
      </c>
      <c r="C79" s="123" t="s">
        <v>1354</v>
      </c>
      <c r="D79" s="123">
        <v>53</v>
      </c>
      <c r="E79" s="123" t="s">
        <v>1341</v>
      </c>
      <c r="F79" s="123">
        <v>11</v>
      </c>
      <c r="G79" s="123">
        <v>1</v>
      </c>
      <c r="H79" s="123" t="s">
        <v>1355</v>
      </c>
      <c r="I79" s="123" t="s">
        <v>1255</v>
      </c>
      <c r="J79" s="123" t="s">
        <v>1356</v>
      </c>
      <c r="K79" s="130"/>
      <c r="L79" s="130"/>
      <c r="M79" s="130"/>
      <c r="N79" s="135"/>
    </row>
    <row r="80" spans="1:14" x14ac:dyDescent="0.2">
      <c r="A80" s="123">
        <v>250</v>
      </c>
      <c r="B80" s="123" t="s">
        <v>154</v>
      </c>
      <c r="C80" s="123" t="s">
        <v>82</v>
      </c>
      <c r="D80" s="123" t="s">
        <v>526</v>
      </c>
      <c r="E80" s="123" t="s">
        <v>50</v>
      </c>
      <c r="F80" s="123" t="s">
        <v>119</v>
      </c>
      <c r="G80" s="123">
        <v>2</v>
      </c>
      <c r="H80" s="123" t="s">
        <v>242</v>
      </c>
      <c r="I80" s="123" t="s">
        <v>1254</v>
      </c>
      <c r="J80" s="134" t="s">
        <v>316</v>
      </c>
      <c r="K80" s="130"/>
      <c r="L80" s="130"/>
      <c r="M80" s="130"/>
      <c r="N80" s="135"/>
    </row>
    <row r="81" spans="1:14" x14ac:dyDescent="0.2">
      <c r="A81" s="123">
        <v>150</v>
      </c>
      <c r="C81" s="123" t="s">
        <v>1424</v>
      </c>
      <c r="D81" s="138">
        <v>85</v>
      </c>
      <c r="E81" s="141" t="s">
        <v>1427</v>
      </c>
      <c r="F81" s="138" t="s">
        <v>88</v>
      </c>
      <c r="G81" s="138">
        <v>2</v>
      </c>
      <c r="H81" s="141" t="s">
        <v>1408</v>
      </c>
      <c r="I81" s="123" t="s">
        <v>1255</v>
      </c>
      <c r="J81" s="130" t="s">
        <v>1428</v>
      </c>
      <c r="K81" s="130"/>
      <c r="L81" s="130"/>
      <c r="M81" s="130"/>
      <c r="N81" s="135"/>
    </row>
    <row r="82" spans="1:14" x14ac:dyDescent="0.2">
      <c r="A82" s="123">
        <v>145</v>
      </c>
      <c r="C82" s="123" t="s">
        <v>1041</v>
      </c>
      <c r="D82" s="123">
        <v>64</v>
      </c>
      <c r="E82" s="123" t="s">
        <v>1084</v>
      </c>
      <c r="F82" s="123">
        <v>70</v>
      </c>
      <c r="G82" s="123">
        <v>2</v>
      </c>
      <c r="H82" s="123" t="s">
        <v>624</v>
      </c>
      <c r="I82" s="123" t="s">
        <v>1254</v>
      </c>
      <c r="J82" s="123" t="s">
        <v>1077</v>
      </c>
      <c r="K82" s="130"/>
      <c r="L82" s="130"/>
      <c r="M82" s="130"/>
      <c r="N82" s="135"/>
    </row>
    <row r="83" spans="1:14" x14ac:dyDescent="0.2">
      <c r="A83" s="123">
        <v>140</v>
      </c>
      <c r="C83" s="123" t="s">
        <v>1082</v>
      </c>
      <c r="D83" s="123" t="s">
        <v>1017</v>
      </c>
      <c r="E83" s="123" t="s">
        <v>1095</v>
      </c>
      <c r="F83" s="123">
        <v>36</v>
      </c>
      <c r="G83" s="123">
        <v>2</v>
      </c>
      <c r="H83" s="123" t="s">
        <v>1067</v>
      </c>
      <c r="I83" s="123" t="s">
        <v>1254</v>
      </c>
      <c r="J83" s="123" t="s">
        <v>1068</v>
      </c>
      <c r="K83" s="130"/>
      <c r="L83" s="130"/>
      <c r="M83" s="130"/>
      <c r="N83" s="135"/>
    </row>
    <row r="84" spans="1:14" x14ac:dyDescent="0.2">
      <c r="A84" s="123">
        <v>135</v>
      </c>
      <c r="C84" s="123" t="s">
        <v>47</v>
      </c>
      <c r="D84" s="123">
        <v>99</v>
      </c>
      <c r="E84" s="123" t="s">
        <v>81</v>
      </c>
      <c r="F84" s="123">
        <v>44</v>
      </c>
      <c r="G84" s="123">
        <v>2</v>
      </c>
      <c r="H84" s="123" t="s">
        <v>255</v>
      </c>
      <c r="I84" s="123" t="s">
        <v>1255</v>
      </c>
      <c r="J84" s="134" t="s">
        <v>301</v>
      </c>
      <c r="K84" s="130"/>
      <c r="L84" s="130"/>
      <c r="M84" s="130"/>
      <c r="N84" s="135"/>
    </row>
    <row r="85" spans="1:14" x14ac:dyDescent="0.2">
      <c r="A85" s="123">
        <v>134</v>
      </c>
      <c r="B85" s="123" t="s">
        <v>154</v>
      </c>
      <c r="C85" s="123" t="s">
        <v>50</v>
      </c>
      <c r="D85" s="123" t="s">
        <v>294</v>
      </c>
      <c r="E85" s="123" t="s">
        <v>26</v>
      </c>
      <c r="F85" s="123" t="s">
        <v>130</v>
      </c>
      <c r="G85" s="123">
        <v>2</v>
      </c>
      <c r="H85" s="123" t="s">
        <v>176</v>
      </c>
      <c r="I85" s="123" t="s">
        <v>1254</v>
      </c>
      <c r="J85" s="134" t="s">
        <v>256</v>
      </c>
      <c r="K85" s="130"/>
      <c r="L85" s="130"/>
      <c r="M85" s="130"/>
      <c r="N85" s="135"/>
    </row>
    <row r="86" spans="1:14" x14ac:dyDescent="0.2">
      <c r="A86" s="123">
        <v>130</v>
      </c>
      <c r="B86" s="123" t="s">
        <v>154</v>
      </c>
      <c r="C86" s="123" t="s">
        <v>45</v>
      </c>
      <c r="D86" s="123" t="s">
        <v>117</v>
      </c>
      <c r="E86" s="123" t="s">
        <v>625</v>
      </c>
      <c r="F86" s="123" t="s">
        <v>106</v>
      </c>
      <c r="G86" s="123">
        <v>2</v>
      </c>
      <c r="H86" s="123" t="s">
        <v>273</v>
      </c>
      <c r="I86" s="123" t="s">
        <v>1255</v>
      </c>
      <c r="J86" s="134" t="s">
        <v>277</v>
      </c>
      <c r="K86" s="130"/>
      <c r="L86" s="130"/>
      <c r="M86" s="130"/>
      <c r="N86" s="135"/>
    </row>
    <row r="87" spans="1:14" x14ac:dyDescent="0.2">
      <c r="A87" s="123">
        <v>130</v>
      </c>
      <c r="C87" s="123" t="s">
        <v>1429</v>
      </c>
      <c r="D87" s="138">
        <v>88</v>
      </c>
      <c r="E87" s="123" t="s">
        <v>1424</v>
      </c>
      <c r="F87" s="138">
        <v>74</v>
      </c>
      <c r="G87" s="138">
        <v>2</v>
      </c>
      <c r="H87" s="141" t="s">
        <v>670</v>
      </c>
      <c r="I87" s="123" t="s">
        <v>1254</v>
      </c>
      <c r="J87" s="130" t="s">
        <v>1430</v>
      </c>
      <c r="K87" s="130"/>
      <c r="L87" s="130"/>
      <c r="M87" s="130"/>
      <c r="N87" s="135"/>
    </row>
    <row r="88" spans="1:14" x14ac:dyDescent="0.2">
      <c r="A88" s="123">
        <v>128</v>
      </c>
      <c r="C88" s="123" t="s">
        <v>82</v>
      </c>
      <c r="D88" s="123">
        <v>67</v>
      </c>
      <c r="E88" s="123" t="s">
        <v>148</v>
      </c>
      <c r="F88" s="123">
        <v>48</v>
      </c>
      <c r="G88" s="123">
        <v>2</v>
      </c>
      <c r="H88" s="123" t="s">
        <v>188</v>
      </c>
      <c r="I88" s="123" t="s">
        <v>1254</v>
      </c>
      <c r="J88" s="134" t="s">
        <v>372</v>
      </c>
      <c r="K88" s="130"/>
      <c r="L88" s="130"/>
      <c r="M88" s="130"/>
      <c r="N88" s="135"/>
    </row>
    <row r="89" spans="1:14" x14ac:dyDescent="0.2">
      <c r="A89" s="123">
        <v>119</v>
      </c>
      <c r="C89" s="123" t="s">
        <v>104</v>
      </c>
      <c r="D89" s="123" t="s">
        <v>95</v>
      </c>
      <c r="E89" s="123" t="s">
        <v>113</v>
      </c>
      <c r="F89" s="123">
        <v>68</v>
      </c>
      <c r="G89" s="123">
        <v>2</v>
      </c>
      <c r="H89" s="123" t="s">
        <v>257</v>
      </c>
      <c r="I89" s="123" t="s">
        <v>1254</v>
      </c>
      <c r="J89" s="134" t="s">
        <v>626</v>
      </c>
      <c r="K89" s="142"/>
      <c r="L89" s="142"/>
      <c r="M89" s="142"/>
      <c r="N89" s="135"/>
    </row>
    <row r="90" spans="1:14" x14ac:dyDescent="0.2">
      <c r="A90" s="123">
        <v>117</v>
      </c>
      <c r="C90" s="123" t="s">
        <v>1041</v>
      </c>
      <c r="D90" s="123">
        <v>52</v>
      </c>
      <c r="E90" s="123" t="s">
        <v>90</v>
      </c>
      <c r="F90" s="123">
        <v>65</v>
      </c>
      <c r="G90" s="123">
        <v>2</v>
      </c>
      <c r="H90" s="123" t="s">
        <v>1043</v>
      </c>
      <c r="I90" s="123" t="s">
        <v>1254</v>
      </c>
      <c r="J90" s="134" t="s">
        <v>1045</v>
      </c>
      <c r="K90" s="130"/>
      <c r="L90" s="130"/>
      <c r="M90" s="130"/>
      <c r="N90" s="135"/>
    </row>
    <row r="91" spans="1:14" x14ac:dyDescent="0.2">
      <c r="A91" s="123">
        <v>113</v>
      </c>
      <c r="C91" s="123" t="s">
        <v>90</v>
      </c>
      <c r="D91" s="123" t="s">
        <v>79</v>
      </c>
      <c r="E91" s="123" t="s">
        <v>19</v>
      </c>
      <c r="F91" s="123" t="s">
        <v>46</v>
      </c>
      <c r="G91" s="123">
        <v>2</v>
      </c>
      <c r="H91" s="123" t="s">
        <v>170</v>
      </c>
      <c r="I91" s="123" t="s">
        <v>1255</v>
      </c>
      <c r="J91" s="134" t="s">
        <v>627</v>
      </c>
      <c r="K91" s="130"/>
      <c r="L91" s="130"/>
      <c r="M91" s="130"/>
      <c r="N91" s="135"/>
    </row>
    <row r="92" spans="1:14" x14ac:dyDescent="0.2">
      <c r="A92" s="123">
        <v>113</v>
      </c>
      <c r="C92" s="138" t="s">
        <v>115</v>
      </c>
      <c r="D92" s="140">
        <v>65</v>
      </c>
      <c r="E92" s="123" t="s">
        <v>1308</v>
      </c>
      <c r="F92" s="138" t="s">
        <v>1381</v>
      </c>
      <c r="G92" s="138">
        <v>2</v>
      </c>
      <c r="H92" s="138" t="s">
        <v>1391</v>
      </c>
      <c r="I92" s="130" t="s">
        <v>1255</v>
      </c>
      <c r="J92" s="130" t="s">
        <v>1392</v>
      </c>
      <c r="K92" s="130"/>
      <c r="L92" s="130"/>
      <c r="M92" s="130"/>
      <c r="N92" s="135"/>
    </row>
    <row r="93" spans="1:14" x14ac:dyDescent="0.2">
      <c r="A93" s="123">
        <v>103</v>
      </c>
      <c r="C93" s="123" t="s">
        <v>90</v>
      </c>
      <c r="D93" s="123">
        <v>47</v>
      </c>
      <c r="E93" s="123" t="s">
        <v>19</v>
      </c>
      <c r="F93" s="123">
        <v>55</v>
      </c>
      <c r="G93" s="123">
        <v>2</v>
      </c>
      <c r="H93" s="123" t="s">
        <v>172</v>
      </c>
      <c r="I93" s="123" t="s">
        <v>1255</v>
      </c>
      <c r="J93" s="134" t="s">
        <v>166</v>
      </c>
      <c r="K93" s="142"/>
      <c r="L93" s="142"/>
      <c r="M93" s="142"/>
      <c r="N93" s="135"/>
    </row>
    <row r="94" spans="1:14" x14ac:dyDescent="0.2">
      <c r="A94" s="123">
        <v>101</v>
      </c>
      <c r="C94" s="123" t="s">
        <v>1429</v>
      </c>
      <c r="D94" s="138">
        <v>46</v>
      </c>
      <c r="E94" s="123" t="s">
        <v>1424</v>
      </c>
      <c r="F94" s="138">
        <v>52</v>
      </c>
      <c r="G94" s="138">
        <v>2</v>
      </c>
      <c r="H94" s="141" t="s">
        <v>1409</v>
      </c>
      <c r="I94" s="123" t="s">
        <v>1254</v>
      </c>
      <c r="J94" s="123" t="s">
        <v>1433</v>
      </c>
      <c r="K94" s="130"/>
      <c r="L94" s="130"/>
      <c r="M94" s="130"/>
      <c r="N94" s="135"/>
    </row>
    <row r="95" spans="1:14" x14ac:dyDescent="0.2">
      <c r="A95" s="123">
        <v>98</v>
      </c>
      <c r="C95" s="123" t="s">
        <v>47</v>
      </c>
      <c r="D95" s="123">
        <v>74</v>
      </c>
      <c r="E95" s="123" t="s">
        <v>136</v>
      </c>
      <c r="F95" s="123">
        <v>31</v>
      </c>
      <c r="G95" s="123">
        <v>2</v>
      </c>
      <c r="H95" s="123" t="s">
        <v>223</v>
      </c>
      <c r="I95" s="123" t="s">
        <v>1255</v>
      </c>
      <c r="J95" s="134" t="s">
        <v>226</v>
      </c>
      <c r="K95" s="130"/>
      <c r="L95" s="130"/>
      <c r="M95" s="130"/>
      <c r="N95" s="135"/>
    </row>
    <row r="96" spans="1:14" x14ac:dyDescent="0.2">
      <c r="A96" s="123">
        <v>98</v>
      </c>
      <c r="C96" s="130" t="s">
        <v>110</v>
      </c>
      <c r="D96" s="123">
        <v>114</v>
      </c>
      <c r="E96" s="123" t="s">
        <v>1146</v>
      </c>
      <c r="F96" s="123">
        <v>11</v>
      </c>
      <c r="G96" s="123">
        <v>2</v>
      </c>
      <c r="H96" s="130" t="s">
        <v>1176</v>
      </c>
      <c r="I96" s="130" t="s">
        <v>1255</v>
      </c>
      <c r="J96" s="130" t="s">
        <v>1321</v>
      </c>
      <c r="K96" s="130"/>
      <c r="L96" s="130"/>
      <c r="M96" s="130"/>
      <c r="N96" s="135"/>
    </row>
    <row r="97" spans="1:14" x14ac:dyDescent="0.2">
      <c r="A97" s="123">
        <v>96</v>
      </c>
      <c r="C97" s="123" t="s">
        <v>135</v>
      </c>
      <c r="D97" s="123">
        <v>35</v>
      </c>
      <c r="E97" s="123" t="s">
        <v>136</v>
      </c>
      <c r="F97" s="123">
        <v>79</v>
      </c>
      <c r="G97" s="123">
        <v>2</v>
      </c>
      <c r="H97" s="123" t="s">
        <v>197</v>
      </c>
      <c r="I97" s="123" t="s">
        <v>1254</v>
      </c>
      <c r="J97" s="134" t="s">
        <v>628</v>
      </c>
      <c r="K97" s="130"/>
      <c r="L97" s="130"/>
      <c r="M97" s="130"/>
      <c r="N97" s="135"/>
    </row>
    <row r="98" spans="1:14" x14ac:dyDescent="0.2">
      <c r="A98" s="123">
        <v>93</v>
      </c>
      <c r="C98" s="123" t="s">
        <v>50</v>
      </c>
      <c r="D98" s="123">
        <v>87</v>
      </c>
      <c r="E98" s="123" t="s">
        <v>136</v>
      </c>
      <c r="F98" s="123">
        <v>36</v>
      </c>
      <c r="G98" s="123">
        <v>2</v>
      </c>
      <c r="H98" s="123" t="s">
        <v>167</v>
      </c>
      <c r="I98" s="123" t="s">
        <v>1255</v>
      </c>
      <c r="J98" s="134" t="s">
        <v>310</v>
      </c>
      <c r="K98" s="130"/>
      <c r="L98" s="130"/>
      <c r="M98" s="130"/>
      <c r="N98" s="135"/>
    </row>
    <row r="99" spans="1:14" x14ac:dyDescent="0.2">
      <c r="A99" s="123">
        <v>92</v>
      </c>
      <c r="C99" s="123" t="s">
        <v>47</v>
      </c>
      <c r="D99" s="123">
        <v>61</v>
      </c>
      <c r="E99" s="123" t="s">
        <v>50</v>
      </c>
      <c r="F99" s="123">
        <v>53</v>
      </c>
      <c r="G99" s="123">
        <v>2</v>
      </c>
      <c r="H99" s="123" t="s">
        <v>198</v>
      </c>
      <c r="I99" s="123" t="s">
        <v>1255</v>
      </c>
      <c r="J99" s="134" t="s">
        <v>297</v>
      </c>
      <c r="K99" s="130"/>
      <c r="L99" s="130"/>
      <c r="M99" s="130"/>
      <c r="N99" s="135"/>
    </row>
    <row r="100" spans="1:14" x14ac:dyDescent="0.2">
      <c r="A100" s="123">
        <v>86</v>
      </c>
      <c r="C100" s="123" t="s">
        <v>82</v>
      </c>
      <c r="D100" s="123">
        <v>66</v>
      </c>
      <c r="E100" s="123" t="s">
        <v>104</v>
      </c>
      <c r="F100" s="123">
        <v>46</v>
      </c>
      <c r="G100" s="123">
        <v>2</v>
      </c>
      <c r="H100" s="123" t="s">
        <v>203</v>
      </c>
      <c r="I100" s="123" t="s">
        <v>1254</v>
      </c>
      <c r="J100" s="134" t="s">
        <v>334</v>
      </c>
      <c r="K100" s="130"/>
      <c r="L100" s="130"/>
      <c r="M100" s="130"/>
      <c r="N100" s="135"/>
    </row>
    <row r="101" spans="1:14" x14ac:dyDescent="0.2">
      <c r="A101" s="123">
        <v>86</v>
      </c>
      <c r="C101" s="123" t="s">
        <v>47</v>
      </c>
      <c r="D101" s="123" t="s">
        <v>130</v>
      </c>
      <c r="E101" s="123" t="s">
        <v>148</v>
      </c>
      <c r="F101" s="123">
        <v>41</v>
      </c>
      <c r="G101" s="123">
        <v>2</v>
      </c>
      <c r="H101" s="123" t="s">
        <v>1069</v>
      </c>
      <c r="I101" s="123" t="s">
        <v>1255</v>
      </c>
      <c r="J101" s="123" t="s">
        <v>1171</v>
      </c>
      <c r="K101" s="130"/>
      <c r="L101" s="130"/>
      <c r="M101" s="130"/>
      <c r="N101" s="135"/>
    </row>
    <row r="102" spans="1:14" x14ac:dyDescent="0.2">
      <c r="A102" s="123">
        <v>83</v>
      </c>
      <c r="C102" s="123" t="s">
        <v>110</v>
      </c>
      <c r="D102" s="123">
        <v>123</v>
      </c>
      <c r="E102" s="123" t="s">
        <v>148</v>
      </c>
      <c r="F102" s="123">
        <v>2</v>
      </c>
      <c r="G102" s="123">
        <v>2</v>
      </c>
      <c r="H102" s="123" t="s">
        <v>1046</v>
      </c>
      <c r="I102" s="123" t="s">
        <v>1254</v>
      </c>
      <c r="J102" s="134" t="s">
        <v>1047</v>
      </c>
      <c r="K102" s="130"/>
      <c r="L102" s="130"/>
      <c r="M102" s="130"/>
      <c r="N102" s="135"/>
    </row>
    <row r="103" spans="1:14" x14ac:dyDescent="0.2">
      <c r="A103" s="123">
        <v>80</v>
      </c>
      <c r="B103" s="123" t="s">
        <v>154</v>
      </c>
      <c r="C103" s="123" t="s">
        <v>1424</v>
      </c>
      <c r="D103" s="138" t="s">
        <v>502</v>
      </c>
      <c r="E103" s="141" t="s">
        <v>1425</v>
      </c>
      <c r="F103" s="138" t="s">
        <v>63</v>
      </c>
      <c r="G103" s="138">
        <v>2</v>
      </c>
      <c r="H103" s="141" t="s">
        <v>1389</v>
      </c>
      <c r="I103" s="123" t="s">
        <v>1254</v>
      </c>
      <c r="J103" s="130" t="s">
        <v>1464</v>
      </c>
      <c r="K103" s="130"/>
      <c r="L103" s="130"/>
      <c r="M103" s="130"/>
      <c r="N103" s="135"/>
    </row>
    <row r="104" spans="1:14" x14ac:dyDescent="0.2">
      <c r="A104" s="123">
        <v>80</v>
      </c>
      <c r="C104" s="123" t="s">
        <v>50</v>
      </c>
      <c r="D104" s="123">
        <v>62</v>
      </c>
      <c r="E104" s="123" t="s">
        <v>136</v>
      </c>
      <c r="F104" s="123">
        <v>31</v>
      </c>
      <c r="G104" s="123">
        <v>2</v>
      </c>
      <c r="H104" s="123" t="s">
        <v>179</v>
      </c>
      <c r="I104" s="123" t="s">
        <v>1255</v>
      </c>
      <c r="J104" s="134" t="s">
        <v>209</v>
      </c>
      <c r="K104" s="130"/>
      <c r="L104" s="130"/>
      <c r="M104" s="130"/>
      <c r="N104" s="135"/>
    </row>
    <row r="105" spans="1:14" x14ac:dyDescent="0.2">
      <c r="A105" s="123">
        <v>80</v>
      </c>
      <c r="C105" s="123" t="s">
        <v>1424</v>
      </c>
      <c r="D105" s="138">
        <v>86</v>
      </c>
      <c r="E105" s="141" t="s">
        <v>1465</v>
      </c>
      <c r="F105" s="138">
        <v>33</v>
      </c>
      <c r="G105" s="138">
        <v>2</v>
      </c>
      <c r="H105" s="141" t="s">
        <v>1466</v>
      </c>
      <c r="I105" s="123" t="s">
        <v>1254</v>
      </c>
      <c r="J105" s="130" t="s">
        <v>1467</v>
      </c>
      <c r="K105" s="130"/>
      <c r="L105" s="130"/>
      <c r="M105" s="130"/>
      <c r="N105" s="135"/>
    </row>
    <row r="106" spans="1:14" x14ac:dyDescent="0.2">
      <c r="A106" s="123">
        <v>79</v>
      </c>
      <c r="C106" s="123" t="s">
        <v>81</v>
      </c>
      <c r="D106" s="123">
        <v>69</v>
      </c>
      <c r="E106" s="123" t="s">
        <v>50</v>
      </c>
      <c r="F106" s="123">
        <v>30</v>
      </c>
      <c r="G106" s="123">
        <v>2</v>
      </c>
      <c r="H106" s="123" t="s">
        <v>167</v>
      </c>
      <c r="I106" s="123" t="s">
        <v>1255</v>
      </c>
      <c r="J106" s="134" t="s">
        <v>387</v>
      </c>
      <c r="K106" s="130"/>
      <c r="L106" s="130"/>
      <c r="M106" s="130"/>
      <c r="N106" s="135"/>
    </row>
    <row r="107" spans="1:14" x14ac:dyDescent="0.2">
      <c r="A107" s="123">
        <v>78</v>
      </c>
      <c r="C107" s="123" t="s">
        <v>78</v>
      </c>
      <c r="D107" s="123">
        <v>43</v>
      </c>
      <c r="E107" s="123" t="s">
        <v>81</v>
      </c>
      <c r="F107" s="123" t="s">
        <v>54</v>
      </c>
      <c r="G107" s="123">
        <v>2</v>
      </c>
      <c r="H107" s="123" t="s">
        <v>267</v>
      </c>
      <c r="I107" s="123" t="s">
        <v>1255</v>
      </c>
      <c r="J107" s="134" t="s">
        <v>299</v>
      </c>
      <c r="K107" s="130"/>
      <c r="L107" s="130"/>
      <c r="M107" s="130"/>
      <c r="N107" s="135"/>
    </row>
    <row r="108" spans="1:14" x14ac:dyDescent="0.2">
      <c r="A108" s="123">
        <v>77</v>
      </c>
      <c r="C108" s="123" t="s">
        <v>1082</v>
      </c>
      <c r="D108" s="123">
        <v>35</v>
      </c>
      <c r="E108" s="123" t="s">
        <v>1096</v>
      </c>
      <c r="F108" s="123">
        <v>42</v>
      </c>
      <c r="G108" s="123">
        <v>2</v>
      </c>
      <c r="H108" s="123" t="s">
        <v>663</v>
      </c>
      <c r="I108" s="123" t="s">
        <v>1255</v>
      </c>
      <c r="J108" s="123" t="s">
        <v>1076</v>
      </c>
      <c r="K108" s="130"/>
      <c r="L108" s="130"/>
      <c r="M108" s="130"/>
      <c r="N108" s="135"/>
    </row>
    <row r="109" spans="1:14" x14ac:dyDescent="0.2">
      <c r="A109" s="123">
        <v>76</v>
      </c>
      <c r="C109" s="123" t="s">
        <v>136</v>
      </c>
      <c r="D109" s="123">
        <v>56</v>
      </c>
      <c r="E109" s="123" t="s">
        <v>47</v>
      </c>
      <c r="F109" s="123">
        <v>34</v>
      </c>
      <c r="G109" s="123">
        <v>2</v>
      </c>
      <c r="H109" s="123" t="s">
        <v>197</v>
      </c>
      <c r="I109" s="123" t="s">
        <v>1255</v>
      </c>
      <c r="J109" s="134" t="s">
        <v>629</v>
      </c>
      <c r="K109" s="130"/>
      <c r="L109" s="130"/>
      <c r="M109" s="130"/>
      <c r="N109" s="135"/>
    </row>
    <row r="110" spans="1:14" x14ac:dyDescent="0.2">
      <c r="A110" s="123">
        <v>72</v>
      </c>
      <c r="C110" s="123" t="s">
        <v>98</v>
      </c>
      <c r="D110" s="123">
        <v>51</v>
      </c>
      <c r="E110" s="123" t="s">
        <v>47</v>
      </c>
      <c r="F110" s="123">
        <v>26</v>
      </c>
      <c r="G110" s="123">
        <v>2</v>
      </c>
      <c r="H110" s="123" t="s">
        <v>176</v>
      </c>
      <c r="I110" s="123" t="s">
        <v>1255</v>
      </c>
      <c r="J110" s="134" t="s">
        <v>243</v>
      </c>
      <c r="K110" s="130"/>
      <c r="L110" s="130"/>
      <c r="M110" s="130"/>
      <c r="N110" s="135"/>
    </row>
    <row r="111" spans="1:14" x14ac:dyDescent="0.2">
      <c r="A111" s="123">
        <v>70</v>
      </c>
      <c r="B111" s="123" t="s">
        <v>154</v>
      </c>
      <c r="C111" s="123" t="s">
        <v>47</v>
      </c>
      <c r="D111" s="123" t="s">
        <v>97</v>
      </c>
      <c r="E111" s="123" t="s">
        <v>110</v>
      </c>
      <c r="F111" s="123" t="s">
        <v>572</v>
      </c>
      <c r="G111" s="123">
        <v>2</v>
      </c>
      <c r="H111" s="123" t="s">
        <v>203</v>
      </c>
      <c r="I111" s="123" t="s">
        <v>1254</v>
      </c>
      <c r="J111" s="134" t="s">
        <v>615</v>
      </c>
      <c r="K111" s="130"/>
      <c r="L111" s="130"/>
      <c r="M111" s="130"/>
      <c r="N111" s="135"/>
    </row>
    <row r="112" spans="1:14" x14ac:dyDescent="0.2">
      <c r="A112" s="123">
        <v>68</v>
      </c>
      <c r="C112" s="123" t="s">
        <v>140</v>
      </c>
      <c r="D112" s="140">
        <v>70</v>
      </c>
      <c r="E112" s="123" t="s">
        <v>1308</v>
      </c>
      <c r="F112" s="138">
        <v>20</v>
      </c>
      <c r="G112" s="138">
        <v>2</v>
      </c>
      <c r="H112" s="138" t="s">
        <v>1398</v>
      </c>
      <c r="I112" s="123" t="s">
        <v>1254</v>
      </c>
      <c r="J112" s="123" t="s">
        <v>1399</v>
      </c>
      <c r="K112" s="130"/>
      <c r="L112" s="130"/>
      <c r="M112" s="130"/>
      <c r="N112" s="135"/>
    </row>
    <row r="113" spans="1:14" x14ac:dyDescent="0.2">
      <c r="A113" s="123">
        <v>67</v>
      </c>
      <c r="C113" s="141" t="s">
        <v>1308</v>
      </c>
      <c r="D113" s="138">
        <v>26</v>
      </c>
      <c r="E113" s="123" t="s">
        <v>1424</v>
      </c>
      <c r="F113" s="138" t="s">
        <v>1439</v>
      </c>
      <c r="G113" s="138">
        <v>2</v>
      </c>
      <c r="H113" s="141" t="s">
        <v>1440</v>
      </c>
      <c r="I113" s="123" t="s">
        <v>1254</v>
      </c>
      <c r="J113" s="123" t="s">
        <v>1441</v>
      </c>
      <c r="K113" s="130"/>
      <c r="L113" s="130"/>
      <c r="M113" s="130"/>
      <c r="N113" s="135"/>
    </row>
    <row r="114" spans="1:14" x14ac:dyDescent="0.2">
      <c r="A114" s="123">
        <v>66</v>
      </c>
      <c r="C114" s="123" t="s">
        <v>1063</v>
      </c>
      <c r="D114" s="123" t="s">
        <v>71</v>
      </c>
      <c r="E114" s="123" t="s">
        <v>1128</v>
      </c>
      <c r="F114" s="123">
        <v>50</v>
      </c>
      <c r="G114" s="123">
        <v>2</v>
      </c>
      <c r="H114" s="123" t="s">
        <v>1132</v>
      </c>
      <c r="I114" s="123" t="s">
        <v>1254</v>
      </c>
      <c r="J114" s="123" t="s">
        <v>1133</v>
      </c>
      <c r="K114" s="130"/>
      <c r="L114" s="130"/>
      <c r="M114" s="130"/>
      <c r="N114" s="135"/>
    </row>
    <row r="115" spans="1:14" x14ac:dyDescent="0.2">
      <c r="A115" s="123">
        <v>63</v>
      </c>
      <c r="C115" s="123" t="s">
        <v>47</v>
      </c>
      <c r="D115" s="123">
        <v>62</v>
      </c>
      <c r="E115" s="123" t="s">
        <v>120</v>
      </c>
      <c r="F115" s="123">
        <v>5</v>
      </c>
      <c r="G115" s="123">
        <v>2</v>
      </c>
      <c r="H115" s="123" t="s">
        <v>158</v>
      </c>
      <c r="I115" s="123" t="s">
        <v>1254</v>
      </c>
      <c r="J115" s="134" t="s">
        <v>159</v>
      </c>
      <c r="K115" s="130"/>
      <c r="L115" s="130"/>
      <c r="M115" s="130"/>
      <c r="N115" s="135"/>
    </row>
    <row r="116" spans="1:14" x14ac:dyDescent="0.2">
      <c r="A116" s="123">
        <v>63</v>
      </c>
      <c r="C116" s="123" t="s">
        <v>140</v>
      </c>
      <c r="D116" s="123">
        <v>74</v>
      </c>
      <c r="E116" s="123" t="s">
        <v>539</v>
      </c>
      <c r="F116" s="123">
        <v>9</v>
      </c>
      <c r="G116" s="123">
        <v>2</v>
      </c>
      <c r="H116" s="127" t="s">
        <v>1329</v>
      </c>
      <c r="I116" s="127" t="s">
        <v>1254</v>
      </c>
      <c r="J116" s="123" t="s">
        <v>1330</v>
      </c>
      <c r="K116" s="130"/>
      <c r="L116" s="130"/>
      <c r="M116" s="130"/>
      <c r="N116" s="135"/>
    </row>
    <row r="117" spans="1:14" x14ac:dyDescent="0.2">
      <c r="A117" s="123">
        <v>62</v>
      </c>
      <c r="C117" s="123" t="s">
        <v>136</v>
      </c>
      <c r="D117" s="123">
        <v>46</v>
      </c>
      <c r="E117" s="123" t="s">
        <v>146</v>
      </c>
      <c r="F117" s="123">
        <v>34</v>
      </c>
      <c r="G117" s="123">
        <v>2</v>
      </c>
      <c r="H117" s="123" t="s">
        <v>176</v>
      </c>
      <c r="I117" s="123" t="s">
        <v>1255</v>
      </c>
      <c r="J117" s="134" t="s">
        <v>184</v>
      </c>
      <c r="K117" s="130"/>
      <c r="L117" s="130"/>
      <c r="M117" s="130"/>
      <c r="N117" s="135"/>
    </row>
    <row r="118" spans="1:14" x14ac:dyDescent="0.2">
      <c r="A118" s="123">
        <v>61</v>
      </c>
      <c r="C118" s="123" t="s">
        <v>1424</v>
      </c>
      <c r="D118" s="123">
        <v>42</v>
      </c>
      <c r="E118" s="123" t="s">
        <v>1465</v>
      </c>
      <c r="F118" s="123">
        <v>29</v>
      </c>
      <c r="G118" s="123">
        <v>2</v>
      </c>
      <c r="H118" s="123" t="s">
        <v>1409</v>
      </c>
      <c r="I118" s="123" t="s">
        <v>1255</v>
      </c>
      <c r="J118" s="134" t="s">
        <v>1481</v>
      </c>
      <c r="K118" s="130"/>
      <c r="L118" s="130"/>
      <c r="M118" s="130"/>
      <c r="N118" s="135"/>
    </row>
    <row r="119" spans="1:14" x14ac:dyDescent="0.2">
      <c r="A119" s="123">
        <v>61</v>
      </c>
      <c r="C119" s="123" t="s">
        <v>136</v>
      </c>
      <c r="D119" s="123">
        <v>23</v>
      </c>
      <c r="E119" s="123" t="s">
        <v>47</v>
      </c>
      <c r="F119" s="123">
        <v>31</v>
      </c>
      <c r="G119" s="123">
        <v>2</v>
      </c>
      <c r="H119" s="123" t="s">
        <v>201</v>
      </c>
      <c r="I119" s="123" t="s">
        <v>1254</v>
      </c>
      <c r="J119" s="134" t="s">
        <v>260</v>
      </c>
      <c r="K119" s="130"/>
      <c r="L119" s="130"/>
      <c r="M119" s="130"/>
      <c r="N119" s="135"/>
    </row>
    <row r="120" spans="1:14" x14ac:dyDescent="0.2">
      <c r="A120" s="123">
        <v>60</v>
      </c>
      <c r="C120" s="123" t="s">
        <v>138</v>
      </c>
      <c r="D120" s="123">
        <v>45</v>
      </c>
      <c r="E120" s="123" t="s">
        <v>110</v>
      </c>
      <c r="F120" s="123">
        <v>89</v>
      </c>
      <c r="G120" s="123">
        <v>2</v>
      </c>
      <c r="H120" s="123" t="s">
        <v>630</v>
      </c>
      <c r="I120" s="123" t="s">
        <v>1254</v>
      </c>
      <c r="J120" s="134" t="s">
        <v>631</v>
      </c>
      <c r="K120" s="130"/>
      <c r="L120" s="130"/>
      <c r="M120" s="130"/>
      <c r="N120" s="135"/>
    </row>
    <row r="121" spans="1:14" x14ac:dyDescent="0.2">
      <c r="A121" s="123">
        <v>60</v>
      </c>
      <c r="C121" s="123" t="s">
        <v>140</v>
      </c>
      <c r="D121" s="123">
        <v>61</v>
      </c>
      <c r="E121" s="123" t="s">
        <v>148</v>
      </c>
      <c r="F121" s="123">
        <v>41</v>
      </c>
      <c r="G121" s="123">
        <v>2</v>
      </c>
      <c r="H121" s="123" t="s">
        <v>1231</v>
      </c>
      <c r="I121" s="123" t="s">
        <v>1255</v>
      </c>
      <c r="J121" s="123" t="s">
        <v>1301</v>
      </c>
      <c r="K121" s="130"/>
      <c r="L121" s="130"/>
      <c r="M121" s="130"/>
      <c r="N121" s="135"/>
    </row>
    <row r="122" spans="1:14" x14ac:dyDescent="0.2">
      <c r="A122" s="123">
        <v>59</v>
      </c>
      <c r="C122" s="123" t="s">
        <v>110</v>
      </c>
      <c r="D122" s="123">
        <v>66</v>
      </c>
      <c r="E122" s="123" t="s">
        <v>70</v>
      </c>
      <c r="F122" s="123">
        <v>15</v>
      </c>
      <c r="G122" s="123">
        <v>2</v>
      </c>
      <c r="H122" s="123" t="s">
        <v>165</v>
      </c>
      <c r="I122" s="123" t="s">
        <v>1255</v>
      </c>
      <c r="J122" s="134" t="s">
        <v>632</v>
      </c>
      <c r="K122" s="130"/>
      <c r="L122" s="130"/>
      <c r="M122" s="130"/>
      <c r="N122" s="135"/>
    </row>
    <row r="123" spans="1:14" x14ac:dyDescent="0.2">
      <c r="A123" s="123">
        <v>59</v>
      </c>
      <c r="C123" s="138" t="s">
        <v>1375</v>
      </c>
      <c r="D123" s="140">
        <v>20</v>
      </c>
      <c r="E123" s="138" t="s">
        <v>115</v>
      </c>
      <c r="F123" s="138" t="s">
        <v>71</v>
      </c>
      <c r="G123" s="138">
        <v>2</v>
      </c>
      <c r="H123" s="138" t="s">
        <v>1393</v>
      </c>
      <c r="I123" s="123" t="s">
        <v>1254</v>
      </c>
      <c r="J123" s="123" t="s">
        <v>1400</v>
      </c>
      <c r="K123" s="130"/>
      <c r="L123" s="130"/>
      <c r="M123" s="130"/>
      <c r="N123" s="135"/>
    </row>
    <row r="124" spans="1:14" x14ac:dyDescent="0.2">
      <c r="A124" s="123">
        <v>57</v>
      </c>
      <c r="C124" s="123" t="s">
        <v>47</v>
      </c>
      <c r="D124" s="123">
        <v>25</v>
      </c>
      <c r="E124" s="123" t="s">
        <v>113</v>
      </c>
      <c r="F124" s="123">
        <v>36</v>
      </c>
      <c r="G124" s="123">
        <v>2</v>
      </c>
      <c r="H124" s="123" t="s">
        <v>255</v>
      </c>
      <c r="I124" s="123" t="s">
        <v>1254</v>
      </c>
      <c r="J124" s="134" t="s">
        <v>281</v>
      </c>
      <c r="K124" s="130"/>
      <c r="L124" s="130"/>
      <c r="M124" s="130"/>
      <c r="N124" s="135"/>
    </row>
    <row r="125" spans="1:14" x14ac:dyDescent="0.2">
      <c r="A125" s="123">
        <v>57</v>
      </c>
      <c r="C125" s="138" t="s">
        <v>115</v>
      </c>
      <c r="D125" s="138">
        <v>60</v>
      </c>
      <c r="E125" s="123" t="s">
        <v>1308</v>
      </c>
      <c r="F125" s="140">
        <v>29</v>
      </c>
      <c r="G125" s="138">
        <v>2</v>
      </c>
      <c r="H125" s="138" t="s">
        <v>1401</v>
      </c>
      <c r="I125" s="123" t="s">
        <v>1255</v>
      </c>
      <c r="J125" s="123" t="s">
        <v>1402</v>
      </c>
      <c r="K125" s="130"/>
      <c r="L125" s="130"/>
      <c r="M125" s="130"/>
      <c r="N125" s="135"/>
    </row>
    <row r="126" spans="1:14" x14ac:dyDescent="0.2">
      <c r="A126" s="123">
        <v>56</v>
      </c>
      <c r="C126" s="123" t="s">
        <v>82</v>
      </c>
      <c r="D126" s="123">
        <v>21</v>
      </c>
      <c r="E126" s="123" t="s">
        <v>147</v>
      </c>
      <c r="F126" s="123" t="s">
        <v>43</v>
      </c>
      <c r="G126" s="123">
        <v>2</v>
      </c>
      <c r="H126" s="123" t="s">
        <v>198</v>
      </c>
      <c r="I126" s="123" t="s">
        <v>1254</v>
      </c>
      <c r="J126" s="134" t="s">
        <v>633</v>
      </c>
      <c r="K126" s="130"/>
      <c r="L126" s="130"/>
      <c r="M126" s="130"/>
      <c r="N126" s="135"/>
    </row>
    <row r="127" spans="1:14" x14ac:dyDescent="0.2">
      <c r="A127" s="123">
        <v>56</v>
      </c>
      <c r="C127" s="123" t="s">
        <v>47</v>
      </c>
      <c r="D127" s="123">
        <v>28</v>
      </c>
      <c r="E127" s="123" t="s">
        <v>475</v>
      </c>
      <c r="F127" s="123" t="s">
        <v>93</v>
      </c>
      <c r="G127" s="123">
        <v>2</v>
      </c>
      <c r="H127" s="123" t="s">
        <v>203</v>
      </c>
      <c r="I127" s="123" t="s">
        <v>1255</v>
      </c>
      <c r="J127" s="134" t="s">
        <v>389</v>
      </c>
      <c r="K127" s="130"/>
      <c r="L127" s="130"/>
      <c r="M127" s="130"/>
      <c r="N127" s="135"/>
    </row>
    <row r="128" spans="1:14" x14ac:dyDescent="0.2">
      <c r="A128" s="123">
        <v>56</v>
      </c>
      <c r="C128" s="123" t="s">
        <v>82</v>
      </c>
      <c r="D128" s="123">
        <v>6</v>
      </c>
      <c r="E128" s="123" t="s">
        <v>104</v>
      </c>
      <c r="F128" s="123">
        <v>77</v>
      </c>
      <c r="G128" s="123">
        <v>2</v>
      </c>
      <c r="H128" s="123" t="s">
        <v>273</v>
      </c>
      <c r="I128" s="123" t="s">
        <v>1254</v>
      </c>
      <c r="J128" s="134" t="s">
        <v>259</v>
      </c>
      <c r="K128" s="130"/>
      <c r="L128" s="130"/>
      <c r="M128" s="130"/>
      <c r="N128" s="135"/>
    </row>
    <row r="129" spans="1:14" x14ac:dyDescent="0.2">
      <c r="A129" s="123">
        <v>55</v>
      </c>
      <c r="C129" s="138" t="s">
        <v>1222</v>
      </c>
      <c r="D129" s="138" t="s">
        <v>1382</v>
      </c>
      <c r="E129" s="123" t="s">
        <v>1308</v>
      </c>
      <c r="F129" s="140">
        <v>19</v>
      </c>
      <c r="G129" s="138">
        <v>2</v>
      </c>
      <c r="H129" s="138" t="s">
        <v>1395</v>
      </c>
      <c r="I129" s="123" t="s">
        <v>1254</v>
      </c>
      <c r="J129" s="123" t="s">
        <v>1396</v>
      </c>
      <c r="K129" s="130"/>
      <c r="L129" s="130"/>
      <c r="M129" s="130"/>
      <c r="N129" s="135"/>
    </row>
    <row r="130" spans="1:14" x14ac:dyDescent="0.2">
      <c r="A130" s="123">
        <v>54</v>
      </c>
      <c r="C130" s="123" t="s">
        <v>82</v>
      </c>
      <c r="D130" s="123" t="s">
        <v>483</v>
      </c>
      <c r="E130" s="123" t="s">
        <v>104</v>
      </c>
      <c r="F130" s="123">
        <v>68</v>
      </c>
      <c r="G130" s="123">
        <v>2</v>
      </c>
      <c r="H130" s="123" t="s">
        <v>257</v>
      </c>
      <c r="I130" s="123" t="s">
        <v>1255</v>
      </c>
      <c r="J130" s="134" t="s">
        <v>286</v>
      </c>
      <c r="K130" s="130"/>
      <c r="L130" s="130"/>
      <c r="M130" s="130"/>
      <c r="N130" s="135"/>
    </row>
    <row r="131" spans="1:14" x14ac:dyDescent="0.2">
      <c r="A131" s="123">
        <v>54</v>
      </c>
      <c r="C131" s="123" t="s">
        <v>1429</v>
      </c>
      <c r="D131" s="138">
        <v>69</v>
      </c>
      <c r="E131" s="141" t="s">
        <v>128</v>
      </c>
      <c r="F131" s="138">
        <v>20</v>
      </c>
      <c r="G131" s="138">
        <v>2</v>
      </c>
      <c r="H131" s="141" t="s">
        <v>1408</v>
      </c>
      <c r="I131" s="123" t="s">
        <v>1254</v>
      </c>
      <c r="J131" s="123" t="s">
        <v>1438</v>
      </c>
      <c r="K131" s="130"/>
      <c r="L131" s="130"/>
      <c r="M131" s="130"/>
      <c r="N131" s="135"/>
    </row>
    <row r="132" spans="1:14" x14ac:dyDescent="0.2">
      <c r="A132" s="123">
        <v>53</v>
      </c>
      <c r="C132" s="123" t="s">
        <v>47</v>
      </c>
      <c r="D132" s="123">
        <v>18</v>
      </c>
      <c r="E132" s="123" t="s">
        <v>634</v>
      </c>
      <c r="F132" s="123" t="s">
        <v>235</v>
      </c>
      <c r="G132" s="123">
        <v>2</v>
      </c>
      <c r="H132" s="123" t="s">
        <v>170</v>
      </c>
      <c r="I132" s="123" t="s">
        <v>1255</v>
      </c>
      <c r="J132" s="134" t="s">
        <v>163</v>
      </c>
      <c r="K132" s="130"/>
      <c r="L132" s="130"/>
      <c r="M132" s="130"/>
      <c r="N132" s="135"/>
    </row>
    <row r="133" spans="1:14" x14ac:dyDescent="0.2">
      <c r="A133" s="123">
        <v>53</v>
      </c>
      <c r="C133" s="138" t="s">
        <v>115</v>
      </c>
      <c r="D133" s="138">
        <v>57</v>
      </c>
      <c r="E133" s="123" t="s">
        <v>1308</v>
      </c>
      <c r="F133" s="140">
        <v>18</v>
      </c>
      <c r="G133" s="138">
        <v>2</v>
      </c>
      <c r="H133" s="138" t="s">
        <v>1403</v>
      </c>
      <c r="I133" s="123" t="s">
        <v>1255</v>
      </c>
      <c r="J133" s="123" t="s">
        <v>1405</v>
      </c>
      <c r="K133" s="130"/>
      <c r="L133" s="130"/>
      <c r="M133" s="130"/>
      <c r="N133" s="135"/>
    </row>
    <row r="134" spans="1:14" x14ac:dyDescent="0.2">
      <c r="A134" s="123">
        <v>52</v>
      </c>
      <c r="C134" s="123" t="s">
        <v>82</v>
      </c>
      <c r="D134" s="123" t="s">
        <v>92</v>
      </c>
      <c r="E134" s="123" t="s">
        <v>53</v>
      </c>
      <c r="F134" s="123">
        <v>28</v>
      </c>
      <c r="G134" s="123">
        <v>2</v>
      </c>
      <c r="H134" s="123" t="s">
        <v>273</v>
      </c>
      <c r="I134" s="123" t="s">
        <v>1254</v>
      </c>
      <c r="J134" s="134" t="s">
        <v>635</v>
      </c>
      <c r="K134" s="130"/>
      <c r="L134" s="130"/>
      <c r="M134" s="130"/>
      <c r="N134" s="135"/>
    </row>
    <row r="135" spans="1:14" x14ac:dyDescent="0.2">
      <c r="A135" s="123">
        <v>52</v>
      </c>
      <c r="C135" s="123" t="s">
        <v>539</v>
      </c>
      <c r="D135" s="123">
        <v>23</v>
      </c>
      <c r="E135" s="123" t="s">
        <v>41</v>
      </c>
      <c r="F135" s="123">
        <v>49</v>
      </c>
      <c r="G135" s="123">
        <v>2</v>
      </c>
      <c r="H135" s="123" t="s">
        <v>636</v>
      </c>
      <c r="I135" s="123" t="s">
        <v>1254</v>
      </c>
      <c r="J135" s="134" t="s">
        <v>240</v>
      </c>
      <c r="K135" s="130"/>
      <c r="L135" s="130"/>
      <c r="M135" s="130"/>
      <c r="N135" s="135"/>
    </row>
    <row r="136" spans="1:14" x14ac:dyDescent="0.2">
      <c r="A136" s="123">
        <v>52</v>
      </c>
      <c r="C136" s="123" t="s">
        <v>105</v>
      </c>
      <c r="D136" s="123">
        <v>19</v>
      </c>
      <c r="E136" s="123" t="s">
        <v>90</v>
      </c>
      <c r="F136" s="123">
        <v>30</v>
      </c>
      <c r="G136" s="123">
        <v>2</v>
      </c>
      <c r="H136" s="123" t="s">
        <v>624</v>
      </c>
      <c r="I136" s="123" t="s">
        <v>1255</v>
      </c>
      <c r="J136" s="134" t="s">
        <v>261</v>
      </c>
      <c r="K136" s="130"/>
      <c r="L136" s="130"/>
      <c r="M136" s="130"/>
      <c r="N136" s="135"/>
    </row>
    <row r="137" spans="1:14" x14ac:dyDescent="0.2">
      <c r="A137" s="123">
        <v>52</v>
      </c>
      <c r="C137" s="123" t="s">
        <v>110</v>
      </c>
      <c r="D137" s="123">
        <v>45</v>
      </c>
      <c r="E137" s="123" t="s">
        <v>48</v>
      </c>
      <c r="F137" s="123">
        <v>22</v>
      </c>
      <c r="G137" s="123">
        <v>2</v>
      </c>
      <c r="H137" s="123" t="s">
        <v>1048</v>
      </c>
      <c r="I137" s="123" t="s">
        <v>1254</v>
      </c>
      <c r="J137" s="134" t="s">
        <v>1049</v>
      </c>
      <c r="K137" s="130"/>
      <c r="L137" s="130"/>
      <c r="M137" s="130"/>
      <c r="N137" s="135"/>
    </row>
    <row r="138" spans="1:14" x14ac:dyDescent="0.2">
      <c r="A138" s="123">
        <v>51</v>
      </c>
      <c r="C138" s="123" t="s">
        <v>50</v>
      </c>
      <c r="D138" s="123">
        <v>48</v>
      </c>
      <c r="E138" s="123" t="s">
        <v>136</v>
      </c>
      <c r="F138" s="123">
        <v>32</v>
      </c>
      <c r="G138" s="123">
        <v>2</v>
      </c>
      <c r="H138" s="123" t="s">
        <v>172</v>
      </c>
      <c r="I138" s="123" t="s">
        <v>1255</v>
      </c>
      <c r="J138" s="134" t="s">
        <v>311</v>
      </c>
      <c r="K138" s="130"/>
      <c r="L138" s="130"/>
      <c r="M138" s="130"/>
      <c r="N138" s="135"/>
    </row>
    <row r="139" spans="1:14" x14ac:dyDescent="0.2">
      <c r="A139" s="123">
        <v>51</v>
      </c>
      <c r="C139" s="123" t="s">
        <v>1063</v>
      </c>
      <c r="D139" s="123">
        <v>18</v>
      </c>
      <c r="E139" s="123" t="s">
        <v>1166</v>
      </c>
      <c r="F139" s="123" t="s">
        <v>35</v>
      </c>
      <c r="G139" s="123">
        <v>2</v>
      </c>
      <c r="H139" s="123" t="s">
        <v>1324</v>
      </c>
      <c r="I139" s="123" t="s">
        <v>1255</v>
      </c>
      <c r="J139" s="123" t="s">
        <v>1347</v>
      </c>
      <c r="K139" s="130"/>
      <c r="L139" s="130"/>
      <c r="M139" s="130"/>
      <c r="N139" s="135"/>
    </row>
    <row r="140" spans="1:14" x14ac:dyDescent="0.2">
      <c r="A140" s="123">
        <v>50</v>
      </c>
      <c r="C140" s="123" t="s">
        <v>14</v>
      </c>
      <c r="D140" s="123">
        <v>20</v>
      </c>
      <c r="E140" s="123" t="s">
        <v>136</v>
      </c>
      <c r="F140" s="123">
        <v>80</v>
      </c>
      <c r="G140" s="123">
        <v>2</v>
      </c>
      <c r="H140" s="123" t="s">
        <v>257</v>
      </c>
      <c r="I140" s="123" t="s">
        <v>1255</v>
      </c>
      <c r="J140" s="134" t="s">
        <v>637</v>
      </c>
      <c r="K140" s="130"/>
      <c r="L140" s="130"/>
      <c r="M140" s="130"/>
      <c r="N140" s="135"/>
    </row>
    <row r="141" spans="1:14" x14ac:dyDescent="0.2">
      <c r="A141" s="123">
        <v>50</v>
      </c>
      <c r="C141" s="123" t="s">
        <v>50</v>
      </c>
      <c r="D141" s="123" t="s">
        <v>492</v>
      </c>
      <c r="E141" s="123" t="s">
        <v>9</v>
      </c>
      <c r="F141" s="123">
        <v>9</v>
      </c>
      <c r="G141" s="123">
        <v>2</v>
      </c>
      <c r="H141" s="123" t="s">
        <v>203</v>
      </c>
      <c r="I141" s="123" t="s">
        <v>1255</v>
      </c>
      <c r="J141" s="134" t="s">
        <v>638</v>
      </c>
      <c r="K141" s="130"/>
      <c r="L141" s="130"/>
      <c r="M141" s="130"/>
      <c r="N141" s="135"/>
    </row>
    <row r="142" spans="1:14" x14ac:dyDescent="0.2">
      <c r="A142" s="123">
        <v>50</v>
      </c>
      <c r="C142" s="123" t="s">
        <v>110</v>
      </c>
      <c r="D142" s="123">
        <v>61</v>
      </c>
      <c r="E142" s="123" t="s">
        <v>47</v>
      </c>
      <c r="F142" s="123">
        <v>16</v>
      </c>
      <c r="G142" s="123">
        <v>2</v>
      </c>
      <c r="H142" s="123" t="s">
        <v>156</v>
      </c>
      <c r="I142" s="123" t="s">
        <v>1254</v>
      </c>
      <c r="J142" s="134" t="s">
        <v>639</v>
      </c>
      <c r="K142" s="130"/>
      <c r="L142" s="130"/>
      <c r="M142" s="130"/>
      <c r="N142" s="135"/>
    </row>
    <row r="143" spans="1:14" x14ac:dyDescent="0.2">
      <c r="A143" s="123">
        <v>50</v>
      </c>
      <c r="C143" s="123" t="s">
        <v>47</v>
      </c>
      <c r="D143" s="123">
        <v>14</v>
      </c>
      <c r="E143" s="123" t="s">
        <v>90</v>
      </c>
      <c r="F143" s="123">
        <v>33</v>
      </c>
      <c r="G143" s="123">
        <v>2</v>
      </c>
      <c r="H143" s="123" t="s">
        <v>1050</v>
      </c>
      <c r="I143" s="123" t="s">
        <v>1255</v>
      </c>
      <c r="J143" s="134" t="s">
        <v>1051</v>
      </c>
      <c r="K143" s="130"/>
      <c r="L143" s="130"/>
      <c r="M143" s="130"/>
      <c r="N143" s="135"/>
    </row>
    <row r="144" spans="1:14" x14ac:dyDescent="0.2">
      <c r="A144" s="123">
        <v>50</v>
      </c>
      <c r="C144" s="123" t="s">
        <v>1038</v>
      </c>
      <c r="D144" s="123">
        <v>35</v>
      </c>
      <c r="E144" s="123" t="s">
        <v>1082</v>
      </c>
      <c r="F144" s="123">
        <v>78</v>
      </c>
      <c r="G144" s="123">
        <v>2</v>
      </c>
      <c r="H144" s="123" t="s">
        <v>1097</v>
      </c>
      <c r="I144" s="123" t="s">
        <v>1255</v>
      </c>
      <c r="J144" s="123" t="s">
        <v>1075</v>
      </c>
      <c r="K144" s="130"/>
      <c r="L144" s="130"/>
      <c r="M144" s="130"/>
      <c r="N144" s="135"/>
    </row>
    <row r="145" spans="1:14" x14ac:dyDescent="0.2">
      <c r="A145" s="123">
        <v>50</v>
      </c>
      <c r="C145" s="123" t="s">
        <v>47</v>
      </c>
      <c r="D145" s="123">
        <v>57</v>
      </c>
      <c r="E145" s="123" t="s">
        <v>148</v>
      </c>
      <c r="F145" s="123">
        <v>14</v>
      </c>
      <c r="G145" s="123">
        <v>2</v>
      </c>
      <c r="H145" s="123" t="s">
        <v>1137</v>
      </c>
      <c r="I145" s="123" t="s">
        <v>1255</v>
      </c>
      <c r="J145" s="123" t="s">
        <v>1139</v>
      </c>
      <c r="K145" s="130"/>
      <c r="L145" s="130"/>
      <c r="M145" s="130"/>
      <c r="N145" s="135"/>
    </row>
    <row r="146" spans="1:14" x14ac:dyDescent="0.2">
      <c r="A146" s="123">
        <v>50</v>
      </c>
      <c r="C146" s="130" t="s">
        <v>105</v>
      </c>
      <c r="D146" s="123">
        <v>42</v>
      </c>
      <c r="E146" s="123" t="s">
        <v>90</v>
      </c>
      <c r="F146" s="123">
        <v>18</v>
      </c>
      <c r="G146" s="123">
        <v>2</v>
      </c>
      <c r="H146" s="123" t="s">
        <v>223</v>
      </c>
      <c r="I146" s="123" t="s">
        <v>1254</v>
      </c>
      <c r="J146" s="123" t="s">
        <v>1296</v>
      </c>
      <c r="K146" s="130"/>
      <c r="L146" s="130"/>
      <c r="M146" s="130"/>
      <c r="N146" s="135"/>
    </row>
    <row r="147" spans="1:14" x14ac:dyDescent="0.2">
      <c r="A147" s="123">
        <v>176</v>
      </c>
      <c r="B147" s="123" t="s">
        <v>154</v>
      </c>
      <c r="C147" s="123" t="s">
        <v>148</v>
      </c>
      <c r="D147" s="123" t="s">
        <v>1126</v>
      </c>
      <c r="E147" s="123" t="s">
        <v>1157</v>
      </c>
      <c r="F147" s="123" t="s">
        <v>1113</v>
      </c>
      <c r="G147" s="123">
        <v>3</v>
      </c>
      <c r="H147" s="123" t="s">
        <v>1069</v>
      </c>
      <c r="I147" s="123" t="s">
        <v>1255</v>
      </c>
      <c r="J147" s="123" t="s">
        <v>1156</v>
      </c>
      <c r="K147" s="130"/>
      <c r="L147" s="130"/>
      <c r="M147" s="130"/>
      <c r="N147" s="135"/>
    </row>
    <row r="148" spans="1:14" x14ac:dyDescent="0.2">
      <c r="A148" s="123">
        <v>149</v>
      </c>
      <c r="B148" s="123" t="s">
        <v>154</v>
      </c>
      <c r="C148" s="123" t="s">
        <v>1283</v>
      </c>
      <c r="D148" s="123" t="s">
        <v>1313</v>
      </c>
      <c r="E148" s="123" t="s">
        <v>90</v>
      </c>
      <c r="F148" s="123" t="s">
        <v>1314</v>
      </c>
      <c r="G148" s="123">
        <v>3</v>
      </c>
      <c r="H148" s="123" t="s">
        <v>1322</v>
      </c>
      <c r="I148" s="123" t="s">
        <v>1255</v>
      </c>
      <c r="J148" s="123" t="s">
        <v>1323</v>
      </c>
      <c r="K148" s="130"/>
      <c r="L148" s="130"/>
      <c r="M148" s="130"/>
      <c r="N148" s="135"/>
    </row>
    <row r="149" spans="1:14" x14ac:dyDescent="0.2">
      <c r="A149" s="123">
        <v>123</v>
      </c>
      <c r="B149" s="123" t="s">
        <v>154</v>
      </c>
      <c r="C149" s="123" t="s">
        <v>47</v>
      </c>
      <c r="D149" s="123" t="s">
        <v>130</v>
      </c>
      <c r="E149" s="123" t="s">
        <v>41</v>
      </c>
      <c r="F149" s="123" t="s">
        <v>1186</v>
      </c>
      <c r="G149" s="123">
        <v>3</v>
      </c>
      <c r="H149" s="123" t="s">
        <v>1069</v>
      </c>
      <c r="I149" s="123" t="s">
        <v>1255</v>
      </c>
      <c r="J149" s="123" t="s">
        <v>1171</v>
      </c>
      <c r="K149" s="130"/>
      <c r="L149" s="130"/>
      <c r="M149" s="130"/>
      <c r="N149" s="135"/>
    </row>
    <row r="150" spans="1:14" x14ac:dyDescent="0.2">
      <c r="A150" s="123">
        <v>115</v>
      </c>
      <c r="B150" s="123" t="s">
        <v>154</v>
      </c>
      <c r="C150" s="123" t="s">
        <v>147</v>
      </c>
      <c r="D150" s="123">
        <v>90</v>
      </c>
      <c r="E150" s="123" t="s">
        <v>81</v>
      </c>
      <c r="F150" s="123">
        <v>28</v>
      </c>
      <c r="G150" s="123">
        <v>3</v>
      </c>
      <c r="H150" s="123" t="s">
        <v>198</v>
      </c>
      <c r="I150" s="123" t="s">
        <v>1255</v>
      </c>
      <c r="J150" s="134" t="s">
        <v>215</v>
      </c>
      <c r="K150" s="130"/>
      <c r="L150" s="130"/>
      <c r="M150" s="130"/>
      <c r="N150" s="135"/>
    </row>
    <row r="151" spans="1:14" x14ac:dyDescent="0.2">
      <c r="A151" s="123">
        <v>107</v>
      </c>
      <c r="B151" s="123" t="s">
        <v>154</v>
      </c>
      <c r="C151" s="123" t="s">
        <v>1222</v>
      </c>
      <c r="D151" s="123" t="s">
        <v>141</v>
      </c>
      <c r="E151" s="123" t="s">
        <v>1350</v>
      </c>
      <c r="F151" s="123" t="s">
        <v>1351</v>
      </c>
      <c r="G151" s="123">
        <v>3</v>
      </c>
      <c r="H151" s="123" t="s">
        <v>1352</v>
      </c>
      <c r="I151" s="123" t="s">
        <v>1254</v>
      </c>
      <c r="J151" s="123" t="s">
        <v>1353</v>
      </c>
      <c r="K151" s="130"/>
      <c r="L151" s="130"/>
      <c r="M151" s="130"/>
      <c r="N151" s="135"/>
    </row>
    <row r="152" spans="1:14" x14ac:dyDescent="0.2">
      <c r="A152" s="123">
        <v>106</v>
      </c>
      <c r="C152" s="123" t="s">
        <v>148</v>
      </c>
      <c r="D152" s="123">
        <v>42</v>
      </c>
      <c r="E152" s="123" t="s">
        <v>989</v>
      </c>
      <c r="F152" s="123">
        <v>62</v>
      </c>
      <c r="G152" s="123">
        <v>3</v>
      </c>
      <c r="H152" s="123" t="s">
        <v>162</v>
      </c>
      <c r="I152" s="123" t="s">
        <v>1255</v>
      </c>
      <c r="J152" s="134" t="s">
        <v>1235</v>
      </c>
      <c r="K152" s="130"/>
      <c r="L152" s="130"/>
      <c r="M152" s="130"/>
      <c r="N152" s="135"/>
    </row>
    <row r="153" spans="1:14" x14ac:dyDescent="0.2">
      <c r="A153" s="123">
        <v>102</v>
      </c>
      <c r="C153" s="123" t="s">
        <v>1424</v>
      </c>
      <c r="D153" s="138" t="s">
        <v>1431</v>
      </c>
      <c r="E153" s="141" t="s">
        <v>1366</v>
      </c>
      <c r="F153" s="138">
        <v>27</v>
      </c>
      <c r="G153" s="138">
        <v>3</v>
      </c>
      <c r="H153" s="141" t="s">
        <v>1067</v>
      </c>
      <c r="I153" s="123" t="s">
        <v>1254</v>
      </c>
      <c r="J153" s="123" t="s">
        <v>1432</v>
      </c>
      <c r="K153" s="130"/>
      <c r="L153" s="130"/>
      <c r="M153" s="130"/>
      <c r="N153" s="135"/>
    </row>
    <row r="154" spans="1:14" x14ac:dyDescent="0.2">
      <c r="A154" s="123">
        <v>94</v>
      </c>
      <c r="C154" s="123" t="s">
        <v>136</v>
      </c>
      <c r="D154" s="123">
        <v>65</v>
      </c>
      <c r="E154" s="123" t="s">
        <v>47</v>
      </c>
      <c r="F154" s="123">
        <v>37</v>
      </c>
      <c r="G154" s="123">
        <v>3</v>
      </c>
      <c r="H154" s="123" t="s">
        <v>611</v>
      </c>
      <c r="I154" s="123" t="s">
        <v>1255</v>
      </c>
      <c r="J154" s="134" t="s">
        <v>239</v>
      </c>
      <c r="K154" s="130"/>
      <c r="L154" s="130"/>
      <c r="M154" s="130"/>
      <c r="N154" s="135"/>
    </row>
    <row r="155" spans="1:14" x14ac:dyDescent="0.2">
      <c r="A155" s="123">
        <v>94</v>
      </c>
      <c r="C155" s="123" t="s">
        <v>50</v>
      </c>
      <c r="D155" s="123">
        <v>39</v>
      </c>
      <c r="E155" s="123" t="s">
        <v>47</v>
      </c>
      <c r="F155" s="123">
        <v>53</v>
      </c>
      <c r="G155" s="123">
        <v>3</v>
      </c>
      <c r="H155" s="123" t="s">
        <v>162</v>
      </c>
      <c r="I155" s="123" t="s">
        <v>1255</v>
      </c>
      <c r="J155" s="134" t="s">
        <v>354</v>
      </c>
      <c r="K155" s="130"/>
      <c r="L155" s="130"/>
      <c r="M155" s="130"/>
      <c r="N155" s="135"/>
    </row>
    <row r="156" spans="1:14" x14ac:dyDescent="0.2">
      <c r="A156" s="123">
        <v>94</v>
      </c>
      <c r="C156" s="123" t="s">
        <v>47</v>
      </c>
      <c r="D156" s="123">
        <v>59</v>
      </c>
      <c r="E156" s="123" t="s">
        <v>147</v>
      </c>
      <c r="F156" s="123">
        <v>48</v>
      </c>
      <c r="G156" s="123">
        <v>3</v>
      </c>
      <c r="H156" s="123" t="s">
        <v>188</v>
      </c>
      <c r="I156" s="123" t="s">
        <v>1255</v>
      </c>
      <c r="J156" s="134" t="s">
        <v>271</v>
      </c>
      <c r="K156" s="130"/>
      <c r="L156" s="130"/>
      <c r="M156" s="130"/>
      <c r="N156" s="135"/>
    </row>
    <row r="157" spans="1:14" x14ac:dyDescent="0.2">
      <c r="A157" s="123">
        <v>90</v>
      </c>
      <c r="C157" s="123" t="s">
        <v>47</v>
      </c>
      <c r="D157" s="123">
        <v>73</v>
      </c>
      <c r="E157" s="123" t="s">
        <v>148</v>
      </c>
      <c r="F157" s="123">
        <v>37</v>
      </c>
      <c r="G157" s="123">
        <v>3</v>
      </c>
      <c r="H157" s="123" t="s">
        <v>273</v>
      </c>
      <c r="I157" s="123" t="s">
        <v>1254</v>
      </c>
      <c r="J157" s="134" t="s">
        <v>177</v>
      </c>
      <c r="K157" s="130"/>
      <c r="L157" s="130"/>
      <c r="M157" s="130"/>
      <c r="N157" s="135"/>
    </row>
    <row r="158" spans="1:14" x14ac:dyDescent="0.2">
      <c r="A158" s="123">
        <v>90</v>
      </c>
      <c r="C158" s="123" t="s">
        <v>110</v>
      </c>
      <c r="D158" s="123">
        <v>89</v>
      </c>
      <c r="E158" s="123" t="s">
        <v>70</v>
      </c>
      <c r="F158" s="123">
        <v>49</v>
      </c>
      <c r="G158" s="123">
        <v>3</v>
      </c>
      <c r="H158" s="123" t="s">
        <v>630</v>
      </c>
      <c r="I158" s="123" t="s">
        <v>1254</v>
      </c>
      <c r="J158" s="134" t="s">
        <v>631</v>
      </c>
      <c r="K158" s="130"/>
      <c r="L158" s="130"/>
      <c r="M158" s="130"/>
      <c r="N158" s="135"/>
    </row>
    <row r="159" spans="1:14" x14ac:dyDescent="0.2">
      <c r="A159" s="123">
        <v>84</v>
      </c>
      <c r="C159" s="123" t="s">
        <v>104</v>
      </c>
      <c r="D159" s="123">
        <v>68</v>
      </c>
      <c r="E159" s="123" t="s">
        <v>55</v>
      </c>
      <c r="F159" s="123">
        <v>34</v>
      </c>
      <c r="G159" s="123">
        <v>3</v>
      </c>
      <c r="H159" s="123" t="s">
        <v>257</v>
      </c>
      <c r="I159" s="123" t="s">
        <v>1255</v>
      </c>
      <c r="J159" s="134" t="s">
        <v>286</v>
      </c>
      <c r="K159" s="130"/>
      <c r="L159" s="130"/>
      <c r="M159" s="130"/>
      <c r="N159" s="135"/>
    </row>
    <row r="160" spans="1:14" x14ac:dyDescent="0.2">
      <c r="A160" s="123">
        <v>81</v>
      </c>
      <c r="C160" s="123" t="s">
        <v>147</v>
      </c>
      <c r="D160" s="123">
        <v>36</v>
      </c>
      <c r="E160" s="123" t="s">
        <v>113</v>
      </c>
      <c r="F160" s="123" t="s">
        <v>27</v>
      </c>
      <c r="G160" s="123">
        <v>3</v>
      </c>
      <c r="H160" s="123" t="s">
        <v>198</v>
      </c>
      <c r="I160" s="123" t="s">
        <v>1254</v>
      </c>
      <c r="J160" s="134" t="s">
        <v>406</v>
      </c>
      <c r="K160" s="130"/>
      <c r="L160" s="130"/>
      <c r="M160" s="130"/>
      <c r="N160" s="135"/>
    </row>
    <row r="161" spans="1:14" x14ac:dyDescent="0.2">
      <c r="A161" s="123">
        <v>80</v>
      </c>
      <c r="C161" s="123" t="s">
        <v>90</v>
      </c>
      <c r="D161" s="123">
        <v>50</v>
      </c>
      <c r="E161" s="123" t="s">
        <v>148</v>
      </c>
      <c r="F161" s="123">
        <v>42</v>
      </c>
      <c r="G161" s="123">
        <v>3</v>
      </c>
      <c r="H161" s="123" t="s">
        <v>1073</v>
      </c>
      <c r="I161" s="123" t="s">
        <v>1255</v>
      </c>
      <c r="J161" s="123" t="s">
        <v>1143</v>
      </c>
      <c r="K161" s="130"/>
      <c r="L161" s="130"/>
      <c r="M161" s="130"/>
      <c r="N161" s="135"/>
    </row>
    <row r="162" spans="1:14" x14ac:dyDescent="0.2">
      <c r="A162" s="123">
        <v>78</v>
      </c>
      <c r="C162" s="123" t="s">
        <v>1038</v>
      </c>
      <c r="D162" s="123">
        <v>29</v>
      </c>
      <c r="E162" s="123" t="s">
        <v>148</v>
      </c>
      <c r="F162" s="123">
        <v>63</v>
      </c>
      <c r="G162" s="123">
        <v>3</v>
      </c>
      <c r="H162" s="123" t="s">
        <v>207</v>
      </c>
      <c r="I162" s="123" t="s">
        <v>1255</v>
      </c>
      <c r="J162" s="134" t="s">
        <v>1052</v>
      </c>
      <c r="K162" s="130"/>
      <c r="L162" s="130"/>
      <c r="M162" s="130"/>
      <c r="N162" s="135"/>
    </row>
    <row r="163" spans="1:14" x14ac:dyDescent="0.2">
      <c r="A163" s="123">
        <v>74</v>
      </c>
      <c r="C163" s="123" t="s">
        <v>140</v>
      </c>
      <c r="D163" s="123" t="s">
        <v>1113</v>
      </c>
      <c r="E163" s="123" t="s">
        <v>538</v>
      </c>
      <c r="F163" s="123" t="s">
        <v>51</v>
      </c>
      <c r="G163" s="123">
        <v>3</v>
      </c>
      <c r="H163" s="123" t="s">
        <v>195</v>
      </c>
      <c r="I163" s="123" t="s">
        <v>1255</v>
      </c>
      <c r="J163" s="123" t="s">
        <v>1297</v>
      </c>
      <c r="K163" s="130"/>
      <c r="L163" s="130"/>
      <c r="M163" s="130"/>
      <c r="N163" s="135"/>
    </row>
    <row r="164" spans="1:14" x14ac:dyDescent="0.2">
      <c r="A164" s="123">
        <v>73</v>
      </c>
      <c r="C164" s="123" t="s">
        <v>640</v>
      </c>
      <c r="D164" s="123">
        <v>41</v>
      </c>
      <c r="E164" s="123" t="s">
        <v>104</v>
      </c>
      <c r="F164" s="123" t="s">
        <v>137</v>
      </c>
      <c r="G164" s="123">
        <v>3</v>
      </c>
      <c r="H164" s="123" t="s">
        <v>621</v>
      </c>
      <c r="I164" s="123" t="s">
        <v>1255</v>
      </c>
      <c r="J164" s="134" t="s">
        <v>270</v>
      </c>
      <c r="K164" s="130"/>
      <c r="L164" s="130"/>
      <c r="M164" s="130"/>
      <c r="N164" s="135"/>
    </row>
    <row r="165" spans="1:14" x14ac:dyDescent="0.2">
      <c r="A165" s="123">
        <v>72</v>
      </c>
      <c r="C165" s="123" t="s">
        <v>48</v>
      </c>
      <c r="D165" s="123" t="s">
        <v>54</v>
      </c>
      <c r="E165" s="123" t="s">
        <v>90</v>
      </c>
      <c r="F165" s="123">
        <v>33</v>
      </c>
      <c r="G165" s="123">
        <v>3</v>
      </c>
      <c r="H165" s="123" t="s">
        <v>267</v>
      </c>
      <c r="I165" s="123" t="s">
        <v>1254</v>
      </c>
      <c r="J165" s="134" t="s">
        <v>641</v>
      </c>
      <c r="K165" s="130"/>
      <c r="L165" s="130"/>
      <c r="M165" s="130"/>
      <c r="N165" s="135"/>
    </row>
    <row r="166" spans="1:14" x14ac:dyDescent="0.2">
      <c r="A166" s="123">
        <v>70</v>
      </c>
      <c r="B166" s="123" t="s">
        <v>154</v>
      </c>
      <c r="C166" s="123" t="s">
        <v>1308</v>
      </c>
      <c r="D166" s="138" t="s">
        <v>1381</v>
      </c>
      <c r="E166" s="123" t="s">
        <v>140</v>
      </c>
      <c r="F166" s="140" t="s">
        <v>60</v>
      </c>
      <c r="G166" s="138">
        <v>3</v>
      </c>
      <c r="H166" s="138" t="s">
        <v>1391</v>
      </c>
      <c r="I166" s="123" t="s">
        <v>1255</v>
      </c>
      <c r="J166" s="123" t="s">
        <v>1392</v>
      </c>
      <c r="K166" s="130"/>
      <c r="L166" s="130"/>
      <c r="M166" s="130"/>
      <c r="N166" s="135"/>
    </row>
    <row r="167" spans="1:14" x14ac:dyDescent="0.2">
      <c r="A167" s="123">
        <v>67</v>
      </c>
      <c r="C167" s="123" t="s">
        <v>135</v>
      </c>
      <c r="D167" s="123">
        <v>41</v>
      </c>
      <c r="E167" s="123" t="s">
        <v>554</v>
      </c>
      <c r="F167" s="123">
        <v>25</v>
      </c>
      <c r="G167" s="123">
        <v>3</v>
      </c>
      <c r="H167" s="123" t="s">
        <v>210</v>
      </c>
      <c r="I167" s="123" t="s">
        <v>1254</v>
      </c>
      <c r="J167" s="134" t="s">
        <v>394</v>
      </c>
      <c r="K167" s="130"/>
      <c r="L167" s="130"/>
      <c r="M167" s="130"/>
      <c r="N167" s="135"/>
    </row>
    <row r="168" spans="1:14" x14ac:dyDescent="0.2">
      <c r="A168" s="123">
        <v>67</v>
      </c>
      <c r="C168" s="123" t="s">
        <v>114</v>
      </c>
      <c r="D168" s="123">
        <v>28</v>
      </c>
      <c r="E168" s="123" t="s">
        <v>55</v>
      </c>
      <c r="F168" s="123">
        <v>40</v>
      </c>
      <c r="G168" s="123">
        <v>3</v>
      </c>
      <c r="H168" s="123" t="s">
        <v>176</v>
      </c>
      <c r="I168" s="123" t="s">
        <v>1254</v>
      </c>
      <c r="J168" s="134" t="s">
        <v>194</v>
      </c>
      <c r="K168" s="130"/>
      <c r="L168" s="130"/>
      <c r="M168" s="130"/>
      <c r="N168" s="135"/>
    </row>
    <row r="169" spans="1:14" x14ac:dyDescent="0.2">
      <c r="A169" s="123">
        <v>66</v>
      </c>
      <c r="C169" s="123" t="s">
        <v>642</v>
      </c>
      <c r="D169" s="123" t="s">
        <v>537</v>
      </c>
      <c r="E169" s="123" t="s">
        <v>41</v>
      </c>
      <c r="F169" s="123">
        <v>23</v>
      </c>
      <c r="G169" s="123">
        <v>3</v>
      </c>
      <c r="H169" s="123" t="s">
        <v>643</v>
      </c>
      <c r="I169" s="123" t="s">
        <v>1254</v>
      </c>
      <c r="J169" s="134" t="s">
        <v>290</v>
      </c>
      <c r="K169" s="130"/>
      <c r="L169" s="130"/>
      <c r="M169" s="130"/>
      <c r="N169" s="135"/>
    </row>
    <row r="170" spans="1:14" x14ac:dyDescent="0.2">
      <c r="A170" s="130">
        <v>66</v>
      </c>
      <c r="B170" s="130"/>
      <c r="C170" s="130" t="s">
        <v>105</v>
      </c>
      <c r="D170" s="130">
        <v>40</v>
      </c>
      <c r="E170" s="130" t="s">
        <v>140</v>
      </c>
      <c r="F170" s="130">
        <v>26</v>
      </c>
      <c r="G170" s="130">
        <v>3</v>
      </c>
      <c r="H170" s="130" t="s">
        <v>738</v>
      </c>
      <c r="I170" s="130" t="s">
        <v>1255</v>
      </c>
      <c r="J170" s="130" t="s">
        <v>1293</v>
      </c>
      <c r="K170" s="130"/>
      <c r="L170" s="130"/>
      <c r="M170" s="130"/>
      <c r="N170" s="135"/>
    </row>
    <row r="171" spans="1:14" x14ac:dyDescent="0.2">
      <c r="A171" s="123">
        <v>64</v>
      </c>
      <c r="C171" s="123" t="s">
        <v>1424</v>
      </c>
      <c r="D171" s="138">
        <v>86</v>
      </c>
      <c r="E171" s="123" t="s">
        <v>1447</v>
      </c>
      <c r="F171" s="138">
        <v>17</v>
      </c>
      <c r="G171" s="138">
        <v>3</v>
      </c>
      <c r="H171" s="141" t="s">
        <v>1480</v>
      </c>
      <c r="I171" s="123" t="s">
        <v>1254</v>
      </c>
      <c r="J171" s="123" t="s">
        <v>1467</v>
      </c>
      <c r="K171" s="130"/>
      <c r="L171" s="130"/>
      <c r="M171" s="130"/>
      <c r="N171" s="135"/>
    </row>
    <row r="172" spans="1:14" x14ac:dyDescent="0.2">
      <c r="A172" s="123">
        <v>62</v>
      </c>
      <c r="C172" s="123" t="s">
        <v>82</v>
      </c>
      <c r="D172" s="123">
        <v>45</v>
      </c>
      <c r="E172" s="123" t="s">
        <v>29</v>
      </c>
      <c r="F172" s="123">
        <v>42</v>
      </c>
      <c r="G172" s="123">
        <v>3</v>
      </c>
      <c r="H172" s="123" t="s">
        <v>242</v>
      </c>
      <c r="I172" s="123" t="s">
        <v>1255</v>
      </c>
      <c r="J172" s="134" t="s">
        <v>644</v>
      </c>
      <c r="K172" s="142"/>
      <c r="L172" s="142"/>
      <c r="M172" s="142"/>
      <c r="N172" s="135"/>
    </row>
    <row r="173" spans="1:14" x14ac:dyDescent="0.2">
      <c r="A173" s="123">
        <v>62</v>
      </c>
      <c r="C173" s="123" t="s">
        <v>1166</v>
      </c>
      <c r="D173" s="123">
        <v>104</v>
      </c>
      <c r="E173" s="123" t="s">
        <v>1147</v>
      </c>
      <c r="F173" s="123">
        <v>21</v>
      </c>
      <c r="G173" s="123">
        <v>3</v>
      </c>
      <c r="H173" s="123" t="s">
        <v>1053</v>
      </c>
      <c r="I173" s="123" t="s">
        <v>1255</v>
      </c>
      <c r="J173" s="143" t="s">
        <v>1181</v>
      </c>
      <c r="K173" s="130"/>
      <c r="L173" s="130"/>
      <c r="M173" s="130"/>
      <c r="N173" s="135"/>
    </row>
    <row r="174" spans="1:14" x14ac:dyDescent="0.2">
      <c r="A174" s="123">
        <v>61</v>
      </c>
      <c r="C174" s="123" t="s">
        <v>110</v>
      </c>
      <c r="D174" s="123">
        <v>123</v>
      </c>
      <c r="E174" s="123" t="s">
        <v>1109</v>
      </c>
      <c r="F174" s="123">
        <v>10</v>
      </c>
      <c r="G174" s="123">
        <v>3</v>
      </c>
      <c r="H174" s="123" t="s">
        <v>252</v>
      </c>
      <c r="I174" s="123" t="s">
        <v>1254</v>
      </c>
      <c r="J174" s="134" t="s">
        <v>1047</v>
      </c>
      <c r="K174" s="130"/>
      <c r="L174" s="130"/>
      <c r="M174" s="130"/>
      <c r="N174" s="135"/>
    </row>
    <row r="175" spans="1:14" x14ac:dyDescent="0.2">
      <c r="A175" s="123">
        <v>60</v>
      </c>
      <c r="C175" s="123" t="s">
        <v>642</v>
      </c>
      <c r="D175" s="123">
        <v>26</v>
      </c>
      <c r="E175" s="123" t="s">
        <v>72</v>
      </c>
      <c r="F175" s="123">
        <v>22</v>
      </c>
      <c r="G175" s="123">
        <v>3</v>
      </c>
      <c r="H175" s="123" t="s">
        <v>636</v>
      </c>
      <c r="I175" s="123" t="s">
        <v>1255</v>
      </c>
      <c r="J175" s="134" t="s">
        <v>328</v>
      </c>
      <c r="K175" s="130"/>
      <c r="L175" s="130"/>
      <c r="M175" s="130"/>
      <c r="N175" s="135"/>
    </row>
    <row r="176" spans="1:14" x14ac:dyDescent="0.2">
      <c r="A176" s="123">
        <v>59</v>
      </c>
      <c r="C176" s="123" t="s">
        <v>591</v>
      </c>
      <c r="D176" s="123">
        <v>77</v>
      </c>
      <c r="E176" s="123" t="s">
        <v>47</v>
      </c>
      <c r="F176" s="123">
        <v>19</v>
      </c>
      <c r="G176" s="123">
        <v>3</v>
      </c>
      <c r="H176" s="123" t="s">
        <v>172</v>
      </c>
      <c r="I176" s="123" t="s">
        <v>1254</v>
      </c>
      <c r="J176" s="134" t="s">
        <v>161</v>
      </c>
      <c r="K176" s="130"/>
      <c r="L176" s="130"/>
      <c r="M176" s="130"/>
      <c r="N176" s="135"/>
    </row>
    <row r="177" spans="1:14" x14ac:dyDescent="0.2">
      <c r="A177" s="123">
        <v>59</v>
      </c>
      <c r="C177" s="123" t="s">
        <v>138</v>
      </c>
      <c r="D177" s="123">
        <v>46</v>
      </c>
      <c r="E177" s="123" t="s">
        <v>50</v>
      </c>
      <c r="F177" s="123">
        <v>49</v>
      </c>
      <c r="G177" s="123">
        <v>3</v>
      </c>
      <c r="H177" s="123" t="s">
        <v>210</v>
      </c>
      <c r="I177" s="123" t="s">
        <v>1255</v>
      </c>
      <c r="J177" s="134" t="s">
        <v>220</v>
      </c>
      <c r="K177" s="130"/>
      <c r="L177" s="130"/>
      <c r="M177" s="130"/>
      <c r="N177" s="135"/>
    </row>
    <row r="178" spans="1:14" x14ac:dyDescent="0.2">
      <c r="A178" s="123">
        <v>58</v>
      </c>
      <c r="C178" s="123" t="s">
        <v>50</v>
      </c>
      <c r="D178" s="123">
        <v>60</v>
      </c>
      <c r="E178" s="123" t="s">
        <v>47</v>
      </c>
      <c r="F178" s="123">
        <v>15</v>
      </c>
      <c r="G178" s="123">
        <v>3</v>
      </c>
      <c r="H178" s="123" t="s">
        <v>167</v>
      </c>
      <c r="I178" s="123" t="s">
        <v>1254</v>
      </c>
      <c r="J178" s="134" t="s">
        <v>168</v>
      </c>
      <c r="K178" s="130"/>
      <c r="L178" s="130"/>
      <c r="M178" s="130"/>
      <c r="N178" s="135"/>
    </row>
    <row r="179" spans="1:14" x14ac:dyDescent="0.2">
      <c r="A179" s="123">
        <v>58</v>
      </c>
      <c r="C179" s="123" t="s">
        <v>140</v>
      </c>
      <c r="D179" s="123">
        <v>43</v>
      </c>
      <c r="E179" s="123" t="s">
        <v>538</v>
      </c>
      <c r="F179" s="123">
        <v>28</v>
      </c>
      <c r="G179" s="123">
        <v>3</v>
      </c>
      <c r="H179" s="123" t="s">
        <v>1322</v>
      </c>
      <c r="I179" s="123" t="s">
        <v>1254</v>
      </c>
      <c r="J179" s="123" t="s">
        <v>1334</v>
      </c>
      <c r="K179" s="130"/>
      <c r="L179" s="130"/>
      <c r="M179" s="130"/>
      <c r="N179" s="135"/>
    </row>
    <row r="180" spans="1:14" x14ac:dyDescent="0.2">
      <c r="A180" s="123">
        <v>56</v>
      </c>
      <c r="C180" s="123" t="s">
        <v>47</v>
      </c>
      <c r="D180" s="123">
        <v>68</v>
      </c>
      <c r="E180" s="123" t="s">
        <v>90</v>
      </c>
      <c r="F180" s="123" t="s">
        <v>1016</v>
      </c>
      <c r="G180" s="123">
        <v>3</v>
      </c>
      <c r="H180" s="123" t="s">
        <v>1130</v>
      </c>
      <c r="I180" s="123" t="s">
        <v>1254</v>
      </c>
      <c r="J180" s="123" t="s">
        <v>1131</v>
      </c>
      <c r="K180" s="130"/>
      <c r="L180" s="130"/>
      <c r="M180" s="130"/>
      <c r="N180" s="135"/>
    </row>
    <row r="181" spans="1:14" x14ac:dyDescent="0.2">
      <c r="A181" s="123">
        <v>55</v>
      </c>
      <c r="C181" s="123" t="s">
        <v>1141</v>
      </c>
      <c r="D181" s="123">
        <v>79</v>
      </c>
      <c r="E181" s="123" t="s">
        <v>148</v>
      </c>
      <c r="F181" s="123">
        <v>12</v>
      </c>
      <c r="G181" s="123">
        <v>3</v>
      </c>
      <c r="H181" s="123" t="s">
        <v>656</v>
      </c>
      <c r="I181" s="123" t="s">
        <v>1255</v>
      </c>
      <c r="J181" s="123" t="s">
        <v>1142</v>
      </c>
      <c r="K181" s="130"/>
      <c r="L181" s="130"/>
      <c r="M181" s="130"/>
      <c r="N181" s="135"/>
    </row>
    <row r="182" spans="1:14" x14ac:dyDescent="0.2">
      <c r="A182" s="123">
        <v>54</v>
      </c>
      <c r="C182" s="123" t="s">
        <v>78</v>
      </c>
      <c r="D182" s="123">
        <v>32</v>
      </c>
      <c r="E182" s="123" t="s">
        <v>90</v>
      </c>
      <c r="F182" s="123">
        <v>18</v>
      </c>
      <c r="G182" s="123">
        <v>3</v>
      </c>
      <c r="H182" s="123" t="s">
        <v>195</v>
      </c>
      <c r="I182" s="123" t="s">
        <v>1254</v>
      </c>
      <c r="J182" s="134" t="s">
        <v>402</v>
      </c>
      <c r="K182" s="130"/>
      <c r="L182" s="130"/>
      <c r="M182" s="130"/>
      <c r="N182" s="135"/>
    </row>
    <row r="183" spans="1:14" x14ac:dyDescent="0.2">
      <c r="A183" s="123">
        <v>54</v>
      </c>
      <c r="C183" s="123" t="s">
        <v>78</v>
      </c>
      <c r="D183" s="123">
        <v>32</v>
      </c>
      <c r="E183" s="123" t="s">
        <v>90</v>
      </c>
      <c r="F183" s="123">
        <v>18</v>
      </c>
      <c r="G183" s="123">
        <v>3</v>
      </c>
      <c r="H183" s="123" t="s">
        <v>195</v>
      </c>
      <c r="I183" s="123" t="s">
        <v>1254</v>
      </c>
      <c r="J183" s="134" t="s">
        <v>402</v>
      </c>
      <c r="K183" s="130"/>
      <c r="L183" s="130"/>
      <c r="M183" s="130"/>
      <c r="N183" s="135"/>
    </row>
    <row r="184" spans="1:14" x14ac:dyDescent="0.2">
      <c r="A184" s="123">
        <v>54</v>
      </c>
      <c r="C184" s="123" t="s">
        <v>140</v>
      </c>
      <c r="D184" s="123">
        <v>34</v>
      </c>
      <c r="E184" s="130" t="s">
        <v>989</v>
      </c>
      <c r="F184" s="123">
        <v>29</v>
      </c>
      <c r="G184" s="123">
        <v>3</v>
      </c>
      <c r="H184" s="123" t="s">
        <v>1176</v>
      </c>
      <c r="I184" s="123" t="s">
        <v>1254</v>
      </c>
      <c r="J184" s="123" t="s">
        <v>1333</v>
      </c>
      <c r="K184" s="130"/>
      <c r="L184" s="130"/>
      <c r="M184" s="130"/>
      <c r="N184" s="135"/>
    </row>
    <row r="185" spans="1:14" x14ac:dyDescent="0.2">
      <c r="A185" s="123">
        <v>52</v>
      </c>
      <c r="C185" s="123" t="s">
        <v>9</v>
      </c>
      <c r="D185" s="123">
        <v>91</v>
      </c>
      <c r="E185" s="123" t="s">
        <v>135</v>
      </c>
      <c r="F185" s="123">
        <v>9</v>
      </c>
      <c r="G185" s="123">
        <v>3</v>
      </c>
      <c r="H185" s="123" t="s">
        <v>170</v>
      </c>
      <c r="I185" s="123" t="s">
        <v>1254</v>
      </c>
      <c r="J185" s="134" t="s">
        <v>208</v>
      </c>
      <c r="K185" s="130"/>
      <c r="L185" s="130"/>
      <c r="M185" s="130"/>
      <c r="N185" s="135"/>
    </row>
    <row r="186" spans="1:14" x14ac:dyDescent="0.2">
      <c r="A186" s="123">
        <v>52</v>
      </c>
      <c r="C186" s="123" t="s">
        <v>120</v>
      </c>
      <c r="D186" s="123">
        <v>37</v>
      </c>
      <c r="E186" s="123" t="s">
        <v>554</v>
      </c>
      <c r="F186" s="123">
        <v>26</v>
      </c>
      <c r="G186" s="123">
        <v>3</v>
      </c>
      <c r="H186" s="123" t="s">
        <v>273</v>
      </c>
      <c r="I186" s="123" t="s">
        <v>1254</v>
      </c>
      <c r="J186" s="134" t="s">
        <v>369</v>
      </c>
      <c r="K186" s="130"/>
      <c r="L186" s="130"/>
      <c r="M186" s="130"/>
      <c r="N186" s="135"/>
    </row>
    <row r="187" spans="1:14" x14ac:dyDescent="0.2">
      <c r="A187" s="123">
        <v>52</v>
      </c>
      <c r="C187" s="123" t="s">
        <v>82</v>
      </c>
      <c r="D187" s="123">
        <v>42</v>
      </c>
      <c r="E187" s="123" t="s">
        <v>148</v>
      </c>
      <c r="F187" s="123">
        <v>22</v>
      </c>
      <c r="G187" s="123">
        <v>3</v>
      </c>
      <c r="H187" s="123" t="s">
        <v>170</v>
      </c>
      <c r="I187" s="123" t="s">
        <v>1255</v>
      </c>
      <c r="J187" s="134" t="s">
        <v>282</v>
      </c>
      <c r="K187" s="130"/>
      <c r="L187" s="130"/>
      <c r="M187" s="130"/>
      <c r="N187" s="135"/>
    </row>
    <row r="188" spans="1:14" x14ac:dyDescent="0.2">
      <c r="A188" s="123">
        <v>52</v>
      </c>
      <c r="C188" s="123" t="s">
        <v>47</v>
      </c>
      <c r="D188" s="123">
        <v>17</v>
      </c>
      <c r="E188" s="123" t="s">
        <v>41</v>
      </c>
      <c r="F188" s="123">
        <v>20</v>
      </c>
      <c r="G188" s="123">
        <v>3</v>
      </c>
      <c r="H188" s="123" t="s">
        <v>1053</v>
      </c>
      <c r="I188" s="123" t="s">
        <v>1254</v>
      </c>
      <c r="J188" s="134" t="s">
        <v>1054</v>
      </c>
      <c r="K188" s="130"/>
      <c r="L188" s="130"/>
      <c r="M188" s="130"/>
      <c r="N188" s="135"/>
    </row>
    <row r="189" spans="1:14" x14ac:dyDescent="0.2">
      <c r="A189" s="123">
        <v>52</v>
      </c>
      <c r="C189" s="123" t="s">
        <v>149</v>
      </c>
      <c r="D189" s="123" t="s">
        <v>92</v>
      </c>
      <c r="E189" s="123" t="s">
        <v>90</v>
      </c>
      <c r="F189" s="123" t="s">
        <v>85</v>
      </c>
      <c r="G189" s="123">
        <v>3</v>
      </c>
      <c r="H189" s="123" t="s">
        <v>1053</v>
      </c>
      <c r="I189" s="123" t="s">
        <v>1254</v>
      </c>
      <c r="J189" s="123" t="s">
        <v>1326</v>
      </c>
      <c r="K189" s="130"/>
      <c r="L189" s="130"/>
      <c r="M189" s="130"/>
      <c r="N189" s="135"/>
    </row>
    <row r="190" spans="1:14" x14ac:dyDescent="0.2">
      <c r="A190" s="123">
        <v>51</v>
      </c>
      <c r="C190" s="123" t="s">
        <v>41</v>
      </c>
      <c r="D190" s="123">
        <v>29</v>
      </c>
      <c r="E190" s="123" t="s">
        <v>123</v>
      </c>
      <c r="F190" s="123">
        <v>17</v>
      </c>
      <c r="G190" s="123">
        <v>3</v>
      </c>
      <c r="H190" s="123" t="s">
        <v>170</v>
      </c>
      <c r="I190" s="123" t="s">
        <v>1254</v>
      </c>
      <c r="J190" s="134" t="s">
        <v>442</v>
      </c>
      <c r="K190" s="130"/>
      <c r="L190" s="130"/>
      <c r="M190" s="130"/>
      <c r="N190" s="135"/>
    </row>
    <row r="191" spans="1:14" x14ac:dyDescent="0.2">
      <c r="A191" s="123">
        <v>51</v>
      </c>
      <c r="C191" s="138" t="s">
        <v>115</v>
      </c>
      <c r="D191" s="138">
        <v>57</v>
      </c>
      <c r="E191" s="138" t="s">
        <v>1222</v>
      </c>
      <c r="F191" s="140">
        <v>24</v>
      </c>
      <c r="G191" s="138">
        <v>3</v>
      </c>
      <c r="H191" s="138" t="s">
        <v>1403</v>
      </c>
      <c r="I191" s="123" t="s">
        <v>1255</v>
      </c>
      <c r="J191" s="123" t="s">
        <v>1405</v>
      </c>
      <c r="K191" s="130"/>
      <c r="L191" s="130"/>
      <c r="M191" s="130"/>
      <c r="N191" s="131"/>
    </row>
    <row r="192" spans="1:14" x14ac:dyDescent="0.2">
      <c r="A192" s="123">
        <v>50</v>
      </c>
      <c r="C192" s="123" t="s">
        <v>82</v>
      </c>
      <c r="D192" s="123">
        <v>43</v>
      </c>
      <c r="E192" s="123" t="s">
        <v>74</v>
      </c>
      <c r="F192" s="123" t="s">
        <v>39</v>
      </c>
      <c r="G192" s="123">
        <v>3</v>
      </c>
      <c r="H192" s="123" t="s">
        <v>645</v>
      </c>
      <c r="I192" s="123" t="s">
        <v>1254</v>
      </c>
      <c r="J192" s="134" t="s">
        <v>365</v>
      </c>
      <c r="K192" s="130"/>
      <c r="L192" s="130"/>
      <c r="M192" s="130"/>
      <c r="N192" s="135"/>
    </row>
    <row r="193" spans="1:14" x14ac:dyDescent="0.2">
      <c r="A193" s="123">
        <v>50</v>
      </c>
      <c r="C193" s="123" t="s">
        <v>47</v>
      </c>
      <c r="D193" s="123">
        <v>24</v>
      </c>
      <c r="E193" s="123" t="s">
        <v>41</v>
      </c>
      <c r="F193" s="123">
        <v>36</v>
      </c>
      <c r="G193" s="123">
        <v>3</v>
      </c>
      <c r="H193" s="123" t="s">
        <v>646</v>
      </c>
      <c r="I193" s="123" t="s">
        <v>1254</v>
      </c>
      <c r="J193" s="134" t="s">
        <v>178</v>
      </c>
      <c r="K193" s="130"/>
      <c r="L193" s="130"/>
      <c r="M193" s="130"/>
      <c r="N193" s="135"/>
    </row>
    <row r="194" spans="1:14" x14ac:dyDescent="0.2">
      <c r="A194" s="123">
        <v>50</v>
      </c>
      <c r="C194" s="123" t="s">
        <v>47</v>
      </c>
      <c r="D194" s="123">
        <v>57</v>
      </c>
      <c r="E194" s="123" t="s">
        <v>1140</v>
      </c>
      <c r="F194" s="123">
        <v>27</v>
      </c>
      <c r="G194" s="123">
        <v>3</v>
      </c>
      <c r="H194" s="123" t="s">
        <v>1137</v>
      </c>
      <c r="I194" s="123" t="s">
        <v>1255</v>
      </c>
      <c r="J194" s="123" t="s">
        <v>1139</v>
      </c>
      <c r="K194" s="130"/>
      <c r="L194" s="130"/>
      <c r="M194" s="130"/>
      <c r="N194" s="135"/>
    </row>
    <row r="195" spans="1:14" x14ac:dyDescent="0.2">
      <c r="A195" s="123">
        <v>155</v>
      </c>
      <c r="B195" s="123" t="s">
        <v>154</v>
      </c>
      <c r="C195" s="123" t="s">
        <v>139</v>
      </c>
      <c r="D195" s="123" t="s">
        <v>606</v>
      </c>
      <c r="E195" s="123" t="s">
        <v>74</v>
      </c>
      <c r="F195" s="123" t="s">
        <v>111</v>
      </c>
      <c r="G195" s="123">
        <v>4</v>
      </c>
      <c r="H195" s="123" t="s">
        <v>172</v>
      </c>
      <c r="I195" s="123" t="s">
        <v>1254</v>
      </c>
      <c r="J195" s="134" t="s">
        <v>191</v>
      </c>
      <c r="K195" s="130"/>
      <c r="L195" s="130"/>
      <c r="M195" s="130"/>
      <c r="N195" s="135"/>
    </row>
    <row r="196" spans="1:14" x14ac:dyDescent="0.2">
      <c r="A196" s="123">
        <v>155</v>
      </c>
      <c r="C196" s="123" t="s">
        <v>1424</v>
      </c>
      <c r="D196" s="138" t="s">
        <v>1417</v>
      </c>
      <c r="E196" s="141" t="s">
        <v>1425</v>
      </c>
      <c r="F196" s="138">
        <v>35</v>
      </c>
      <c r="G196" s="138">
        <v>4</v>
      </c>
      <c r="H196" s="141" t="s">
        <v>1410</v>
      </c>
      <c r="I196" s="123" t="s">
        <v>1255</v>
      </c>
      <c r="J196" s="130" t="s">
        <v>1426</v>
      </c>
      <c r="K196" s="130"/>
      <c r="L196" s="130"/>
      <c r="M196" s="130"/>
      <c r="N196" s="135"/>
    </row>
    <row r="197" spans="1:14" x14ac:dyDescent="0.2">
      <c r="A197" s="123">
        <v>139</v>
      </c>
      <c r="B197" s="123" t="s">
        <v>154</v>
      </c>
      <c r="C197" s="123" t="s">
        <v>140</v>
      </c>
      <c r="D197" s="138" t="s">
        <v>118</v>
      </c>
      <c r="E197" s="138" t="s">
        <v>26</v>
      </c>
      <c r="F197" s="140" t="s">
        <v>39</v>
      </c>
      <c r="G197" s="138">
        <v>4</v>
      </c>
      <c r="H197" s="138" t="s">
        <v>1389</v>
      </c>
      <c r="I197" s="130" t="s">
        <v>1255</v>
      </c>
      <c r="J197" s="130" t="s">
        <v>1390</v>
      </c>
      <c r="K197" s="130"/>
      <c r="L197" s="130"/>
      <c r="M197" s="130"/>
      <c r="N197" s="135"/>
    </row>
    <row r="198" spans="1:14" x14ac:dyDescent="0.2">
      <c r="A198" s="123">
        <v>102</v>
      </c>
      <c r="B198" s="123" t="s">
        <v>154</v>
      </c>
      <c r="C198" s="123" t="s">
        <v>642</v>
      </c>
      <c r="D198" s="123" t="s">
        <v>537</v>
      </c>
      <c r="E198" s="123" t="s">
        <v>148</v>
      </c>
      <c r="F198" s="123" t="s">
        <v>141</v>
      </c>
      <c r="G198" s="123">
        <v>4</v>
      </c>
      <c r="H198" s="123" t="s">
        <v>643</v>
      </c>
      <c r="I198" s="123" t="s">
        <v>1254</v>
      </c>
      <c r="J198" s="134" t="s">
        <v>290</v>
      </c>
      <c r="K198" s="130"/>
      <c r="L198" s="130"/>
      <c r="M198" s="130"/>
      <c r="N198" s="135"/>
    </row>
    <row r="199" spans="1:14" x14ac:dyDescent="0.2">
      <c r="A199" s="123">
        <v>101</v>
      </c>
      <c r="C199" s="123" t="s">
        <v>81</v>
      </c>
      <c r="D199" s="123">
        <v>48</v>
      </c>
      <c r="E199" s="123" t="s">
        <v>120</v>
      </c>
      <c r="F199" s="123" t="s">
        <v>502</v>
      </c>
      <c r="G199" s="123">
        <v>4</v>
      </c>
      <c r="H199" s="123" t="s">
        <v>210</v>
      </c>
      <c r="I199" s="123" t="s">
        <v>1255</v>
      </c>
      <c r="J199" s="134" t="s">
        <v>428</v>
      </c>
      <c r="K199" s="130"/>
      <c r="L199" s="130"/>
      <c r="M199" s="130"/>
      <c r="N199" s="135"/>
    </row>
    <row r="200" spans="1:14" x14ac:dyDescent="0.2">
      <c r="A200" s="123">
        <v>92</v>
      </c>
      <c r="C200" s="123" t="s">
        <v>1084</v>
      </c>
      <c r="D200" s="123">
        <v>52</v>
      </c>
      <c r="E200" s="123" t="s">
        <v>1098</v>
      </c>
      <c r="F200" s="123">
        <v>30</v>
      </c>
      <c r="G200" s="123">
        <v>4</v>
      </c>
      <c r="H200" s="123" t="s">
        <v>1093</v>
      </c>
      <c r="I200" s="123" t="s">
        <v>1255</v>
      </c>
      <c r="J200" s="123" t="s">
        <v>1065</v>
      </c>
      <c r="K200" s="130"/>
      <c r="L200" s="130"/>
      <c r="M200" s="130"/>
      <c r="N200" s="135"/>
    </row>
    <row r="201" spans="1:14" x14ac:dyDescent="0.2">
      <c r="A201" s="123">
        <v>88</v>
      </c>
      <c r="C201" s="123" t="s">
        <v>140</v>
      </c>
      <c r="D201" s="123" t="s">
        <v>93</v>
      </c>
      <c r="E201" s="123" t="s">
        <v>138</v>
      </c>
      <c r="F201" s="123">
        <v>41</v>
      </c>
      <c r="G201" s="123">
        <v>4</v>
      </c>
      <c r="H201" s="123" t="s">
        <v>162</v>
      </c>
      <c r="I201" s="123" t="s">
        <v>1255</v>
      </c>
      <c r="J201" s="134" t="s">
        <v>1235</v>
      </c>
      <c r="K201" s="130"/>
      <c r="L201" s="130"/>
      <c r="M201" s="130"/>
      <c r="N201" s="135"/>
    </row>
    <row r="202" spans="1:14" x14ac:dyDescent="0.2">
      <c r="A202" s="123">
        <v>87</v>
      </c>
      <c r="C202" s="123" t="s">
        <v>1424</v>
      </c>
      <c r="D202" s="138">
        <v>56</v>
      </c>
      <c r="E202" s="141" t="s">
        <v>1434</v>
      </c>
      <c r="F202" s="138">
        <v>43</v>
      </c>
      <c r="G202" s="138">
        <v>4</v>
      </c>
      <c r="H202" s="141" t="s">
        <v>1409</v>
      </c>
      <c r="I202" s="123" t="s">
        <v>1255</v>
      </c>
      <c r="J202" s="123" t="s">
        <v>1435</v>
      </c>
      <c r="K202" s="130"/>
      <c r="L202" s="130"/>
      <c r="M202" s="130"/>
      <c r="N202" s="135"/>
    </row>
    <row r="203" spans="1:14" x14ac:dyDescent="0.2">
      <c r="A203" s="123">
        <v>85</v>
      </c>
      <c r="C203" s="123" t="s">
        <v>104</v>
      </c>
      <c r="D203" s="123">
        <v>60</v>
      </c>
      <c r="E203" s="123" t="s">
        <v>108</v>
      </c>
      <c r="F203" s="123">
        <v>26</v>
      </c>
      <c r="G203" s="123">
        <v>4</v>
      </c>
      <c r="H203" s="123" t="s">
        <v>167</v>
      </c>
      <c r="I203" s="123" t="s">
        <v>1255</v>
      </c>
      <c r="J203" s="134" t="s">
        <v>250</v>
      </c>
      <c r="K203" s="130"/>
      <c r="L203" s="130"/>
      <c r="M203" s="130"/>
      <c r="N203" s="135"/>
    </row>
    <row r="204" spans="1:14" x14ac:dyDescent="0.2">
      <c r="A204" s="123">
        <v>79</v>
      </c>
      <c r="C204" s="123" t="s">
        <v>59</v>
      </c>
      <c r="D204" s="123">
        <v>39</v>
      </c>
      <c r="E204" s="123" t="s">
        <v>113</v>
      </c>
      <c r="F204" s="123">
        <v>38</v>
      </c>
      <c r="G204" s="123">
        <v>4</v>
      </c>
      <c r="H204" s="123" t="s">
        <v>176</v>
      </c>
      <c r="I204" s="123" t="s">
        <v>1254</v>
      </c>
      <c r="J204" s="134" t="s">
        <v>296</v>
      </c>
      <c r="K204" s="130"/>
      <c r="L204" s="130"/>
      <c r="M204" s="130"/>
      <c r="N204" s="135"/>
    </row>
    <row r="205" spans="1:14" x14ac:dyDescent="0.2">
      <c r="A205" s="123">
        <v>77</v>
      </c>
      <c r="C205" s="123" t="s">
        <v>1424</v>
      </c>
      <c r="D205" s="138">
        <v>41</v>
      </c>
      <c r="E205" s="123" t="s">
        <v>1447</v>
      </c>
      <c r="F205" s="138">
        <v>66</v>
      </c>
      <c r="G205" s="138">
        <v>4</v>
      </c>
      <c r="H205" s="141" t="s">
        <v>1395</v>
      </c>
      <c r="I205" s="123" t="s">
        <v>1255</v>
      </c>
      <c r="J205" s="130" t="s">
        <v>1468</v>
      </c>
      <c r="K205" s="130"/>
      <c r="L205" s="130"/>
      <c r="M205" s="130"/>
      <c r="N205" s="135"/>
    </row>
    <row r="206" spans="1:14" x14ac:dyDescent="0.2">
      <c r="A206" s="123">
        <v>75</v>
      </c>
      <c r="C206" s="123" t="s">
        <v>120</v>
      </c>
      <c r="D206" s="123">
        <v>29</v>
      </c>
      <c r="E206" s="123" t="s">
        <v>19</v>
      </c>
      <c r="F206" s="123">
        <v>46</v>
      </c>
      <c r="G206" s="123">
        <v>4</v>
      </c>
      <c r="H206" s="123" t="s">
        <v>242</v>
      </c>
      <c r="I206" s="123" t="s">
        <v>1255</v>
      </c>
      <c r="J206" s="134" t="s">
        <v>251</v>
      </c>
      <c r="K206" s="130"/>
      <c r="L206" s="130"/>
      <c r="M206" s="130"/>
      <c r="N206" s="135"/>
    </row>
    <row r="207" spans="1:14" x14ac:dyDescent="0.2">
      <c r="A207" s="123">
        <v>75</v>
      </c>
      <c r="C207" s="123" t="s">
        <v>41</v>
      </c>
      <c r="D207" s="123">
        <v>37</v>
      </c>
      <c r="E207" s="123" t="s">
        <v>1163</v>
      </c>
      <c r="F207" s="123">
        <v>84</v>
      </c>
      <c r="G207" s="123">
        <v>4</v>
      </c>
      <c r="H207" s="123" t="s">
        <v>1053</v>
      </c>
      <c r="I207" s="123" t="s">
        <v>1254</v>
      </c>
      <c r="J207" s="123" t="s">
        <v>1187</v>
      </c>
      <c r="K207" s="130"/>
      <c r="L207" s="130"/>
      <c r="M207" s="130"/>
      <c r="N207" s="135"/>
    </row>
    <row r="208" spans="1:14" x14ac:dyDescent="0.2">
      <c r="A208" s="123">
        <v>69</v>
      </c>
      <c r="C208" s="130" t="s">
        <v>105</v>
      </c>
      <c r="D208" s="123">
        <v>44</v>
      </c>
      <c r="E208" s="123" t="s">
        <v>1222</v>
      </c>
      <c r="F208" s="123">
        <v>21</v>
      </c>
      <c r="G208" s="123">
        <v>4</v>
      </c>
      <c r="H208" s="130" t="s">
        <v>1331</v>
      </c>
      <c r="I208" s="130" t="s">
        <v>1255</v>
      </c>
      <c r="J208" s="130" t="s">
        <v>1332</v>
      </c>
      <c r="K208" s="130"/>
      <c r="L208" s="130"/>
      <c r="M208" s="130"/>
      <c r="N208" s="135"/>
    </row>
    <row r="209" spans="1:14" x14ac:dyDescent="0.2">
      <c r="A209" s="123">
        <v>67</v>
      </c>
      <c r="C209" s="130" t="s">
        <v>105</v>
      </c>
      <c r="D209" s="123" t="s">
        <v>1016</v>
      </c>
      <c r="E209" s="123" t="s">
        <v>1283</v>
      </c>
      <c r="F209" s="123">
        <v>33</v>
      </c>
      <c r="G209" s="123">
        <v>4</v>
      </c>
      <c r="H209" s="130" t="s">
        <v>1132</v>
      </c>
      <c r="I209" s="130" t="s">
        <v>1255</v>
      </c>
      <c r="J209" s="130" t="s">
        <v>1299</v>
      </c>
      <c r="K209" s="130"/>
      <c r="L209" s="130"/>
      <c r="M209" s="130"/>
      <c r="N209" s="135"/>
    </row>
    <row r="210" spans="1:14" x14ac:dyDescent="0.2">
      <c r="A210" s="123">
        <v>66</v>
      </c>
      <c r="C210" s="123" t="s">
        <v>135</v>
      </c>
      <c r="D210" s="123">
        <v>49</v>
      </c>
      <c r="E210" s="123" t="s">
        <v>505</v>
      </c>
      <c r="F210" s="123">
        <v>76</v>
      </c>
      <c r="G210" s="123">
        <v>4</v>
      </c>
      <c r="H210" s="123" t="s">
        <v>156</v>
      </c>
      <c r="I210" s="123" t="s">
        <v>1254</v>
      </c>
      <c r="J210" s="134" t="s">
        <v>647</v>
      </c>
      <c r="K210" s="130"/>
      <c r="L210" s="130"/>
      <c r="M210" s="130"/>
      <c r="N210" s="135"/>
    </row>
    <row r="211" spans="1:14" x14ac:dyDescent="0.2">
      <c r="A211" s="123">
        <v>66</v>
      </c>
      <c r="C211" s="123" t="s">
        <v>133</v>
      </c>
      <c r="D211" s="123">
        <v>53</v>
      </c>
      <c r="E211" s="123" t="s">
        <v>55</v>
      </c>
      <c r="F211" s="123" t="s">
        <v>79</v>
      </c>
      <c r="G211" s="123">
        <v>4</v>
      </c>
      <c r="H211" s="123" t="s">
        <v>257</v>
      </c>
      <c r="I211" s="123" t="s">
        <v>1254</v>
      </c>
      <c r="J211" s="134" t="s">
        <v>414</v>
      </c>
      <c r="K211" s="130"/>
      <c r="L211" s="130"/>
    </row>
    <row r="212" spans="1:14" x14ac:dyDescent="0.2">
      <c r="A212" s="123">
        <v>65</v>
      </c>
      <c r="C212" s="123" t="s">
        <v>138</v>
      </c>
      <c r="D212" s="123" t="s">
        <v>298</v>
      </c>
      <c r="E212" s="123" t="s">
        <v>48</v>
      </c>
      <c r="F212" s="123">
        <v>23</v>
      </c>
      <c r="G212" s="123">
        <v>4</v>
      </c>
      <c r="H212" s="123" t="s">
        <v>167</v>
      </c>
      <c r="I212" s="123" t="s">
        <v>1255</v>
      </c>
      <c r="J212" s="134" t="s">
        <v>310</v>
      </c>
    </row>
    <row r="213" spans="1:14" x14ac:dyDescent="0.2">
      <c r="A213" s="123">
        <v>64</v>
      </c>
      <c r="B213" s="123" t="s">
        <v>154</v>
      </c>
      <c r="C213" s="130" t="s">
        <v>148</v>
      </c>
      <c r="D213" s="123" t="s">
        <v>73</v>
      </c>
      <c r="E213" s="123" t="s">
        <v>149</v>
      </c>
      <c r="F213" s="123" t="s">
        <v>332</v>
      </c>
      <c r="G213" s="123">
        <v>4</v>
      </c>
      <c r="H213" s="123" t="s">
        <v>1324</v>
      </c>
      <c r="I213" s="123" t="s">
        <v>1254</v>
      </c>
      <c r="J213" s="123" t="s">
        <v>1325</v>
      </c>
      <c r="K213" s="130"/>
      <c r="L213" s="130"/>
      <c r="M213" s="130"/>
      <c r="N213" s="135"/>
    </row>
    <row r="214" spans="1:14" x14ac:dyDescent="0.2">
      <c r="A214" s="123">
        <v>63</v>
      </c>
      <c r="C214" s="123" t="s">
        <v>1308</v>
      </c>
      <c r="D214" s="123">
        <v>15</v>
      </c>
      <c r="E214" s="123" t="s">
        <v>1350</v>
      </c>
      <c r="F214" s="123" t="s">
        <v>182</v>
      </c>
      <c r="G214" s="123">
        <v>4</v>
      </c>
      <c r="H214" s="123" t="s">
        <v>1355</v>
      </c>
      <c r="I214" s="123" t="s">
        <v>1255</v>
      </c>
      <c r="J214" s="123" t="s">
        <v>1356</v>
      </c>
      <c r="K214" s="130"/>
      <c r="L214" s="130"/>
      <c r="M214" s="130"/>
      <c r="N214" s="135"/>
    </row>
    <row r="215" spans="1:14" x14ac:dyDescent="0.2">
      <c r="A215" s="123">
        <v>62</v>
      </c>
      <c r="B215" s="123" t="s">
        <v>154</v>
      </c>
      <c r="C215" s="123" t="s">
        <v>82</v>
      </c>
      <c r="D215" s="123" t="s">
        <v>92</v>
      </c>
      <c r="E215" s="123" t="s">
        <v>570</v>
      </c>
      <c r="F215" s="123" t="s">
        <v>332</v>
      </c>
      <c r="G215" s="123">
        <v>4</v>
      </c>
      <c r="H215" s="123" t="s">
        <v>273</v>
      </c>
      <c r="I215" s="123" t="s">
        <v>1254</v>
      </c>
      <c r="J215" s="134" t="s">
        <v>408</v>
      </c>
      <c r="K215" s="130"/>
      <c r="L215" s="130"/>
      <c r="M215" s="130"/>
      <c r="N215" s="135"/>
    </row>
    <row r="216" spans="1:14" x14ac:dyDescent="0.2">
      <c r="A216" s="123">
        <v>62</v>
      </c>
      <c r="C216" s="123" t="s">
        <v>105</v>
      </c>
      <c r="D216" s="123">
        <v>50</v>
      </c>
      <c r="E216" s="123" t="s">
        <v>47</v>
      </c>
      <c r="F216" s="123">
        <v>30</v>
      </c>
      <c r="G216" s="123">
        <v>4</v>
      </c>
      <c r="H216" s="123" t="s">
        <v>174</v>
      </c>
      <c r="I216" s="123" t="s">
        <v>1255</v>
      </c>
      <c r="J216" s="134" t="s">
        <v>352</v>
      </c>
      <c r="K216" s="130"/>
      <c r="L216" s="130"/>
      <c r="M216" s="130"/>
      <c r="N216" s="135"/>
    </row>
    <row r="217" spans="1:14" x14ac:dyDescent="0.2">
      <c r="A217" s="123">
        <v>62</v>
      </c>
      <c r="C217" s="123" t="s">
        <v>136</v>
      </c>
      <c r="D217" s="123">
        <v>80</v>
      </c>
      <c r="E217" s="123" t="s">
        <v>59</v>
      </c>
      <c r="F217" s="123">
        <v>42</v>
      </c>
      <c r="G217" s="123">
        <v>4</v>
      </c>
      <c r="H217" s="123" t="s">
        <v>257</v>
      </c>
      <c r="I217" s="123" t="s">
        <v>1255</v>
      </c>
      <c r="J217" s="134" t="s">
        <v>637</v>
      </c>
      <c r="K217" s="130"/>
      <c r="L217" s="130"/>
      <c r="M217" s="130"/>
      <c r="N217" s="135"/>
    </row>
    <row r="218" spans="1:14" x14ac:dyDescent="0.2">
      <c r="A218" s="123">
        <v>60</v>
      </c>
      <c r="C218" s="123" t="s">
        <v>110</v>
      </c>
      <c r="D218" s="123">
        <v>86</v>
      </c>
      <c r="E218" s="123" t="s">
        <v>136</v>
      </c>
      <c r="F218" s="123">
        <v>21</v>
      </c>
      <c r="G218" s="123">
        <v>4</v>
      </c>
      <c r="H218" s="123" t="s">
        <v>179</v>
      </c>
      <c r="I218" s="123" t="s">
        <v>1254</v>
      </c>
      <c r="J218" s="134" t="s">
        <v>289</v>
      </c>
      <c r="K218" s="130"/>
      <c r="L218" s="130"/>
      <c r="M218" s="130"/>
      <c r="N218" s="135"/>
    </row>
    <row r="219" spans="1:14" x14ac:dyDescent="0.2">
      <c r="A219" s="123">
        <v>58</v>
      </c>
      <c r="C219" s="123" t="s">
        <v>1424</v>
      </c>
      <c r="D219" s="138">
        <v>34</v>
      </c>
      <c r="E219" s="141" t="s">
        <v>128</v>
      </c>
      <c r="F219" s="138">
        <v>26</v>
      </c>
      <c r="G219" s="138">
        <v>4</v>
      </c>
      <c r="H219" s="141" t="s">
        <v>1440</v>
      </c>
      <c r="I219" s="123" t="s">
        <v>1255</v>
      </c>
      <c r="J219" s="123" t="s">
        <v>1442</v>
      </c>
      <c r="K219" s="130"/>
      <c r="L219" s="130"/>
      <c r="M219" s="130"/>
      <c r="N219" s="135"/>
    </row>
    <row r="220" spans="1:14" x14ac:dyDescent="0.2">
      <c r="A220" s="123">
        <v>57</v>
      </c>
      <c r="C220" s="123" t="s">
        <v>120</v>
      </c>
      <c r="D220" s="123">
        <v>3</v>
      </c>
      <c r="E220" s="123" t="s">
        <v>148</v>
      </c>
      <c r="F220" s="123" t="s">
        <v>89</v>
      </c>
      <c r="G220" s="123">
        <v>4</v>
      </c>
      <c r="H220" s="123" t="s">
        <v>242</v>
      </c>
      <c r="I220" s="123" t="s">
        <v>1255</v>
      </c>
      <c r="J220" s="134" t="s">
        <v>322</v>
      </c>
      <c r="K220" s="130"/>
      <c r="L220" s="130"/>
      <c r="M220" s="130"/>
      <c r="N220" s="135"/>
    </row>
    <row r="221" spans="1:14" x14ac:dyDescent="0.2">
      <c r="A221" s="123">
        <v>57</v>
      </c>
      <c r="C221" s="123" t="s">
        <v>113</v>
      </c>
      <c r="D221" s="123">
        <v>82</v>
      </c>
      <c r="E221" s="123" t="s">
        <v>147</v>
      </c>
      <c r="F221" s="123">
        <v>37</v>
      </c>
      <c r="G221" s="123">
        <v>4</v>
      </c>
      <c r="H221" s="123" t="s">
        <v>167</v>
      </c>
      <c r="I221" s="123" t="s">
        <v>1255</v>
      </c>
      <c r="J221" s="134" t="s">
        <v>253</v>
      </c>
      <c r="K221" s="130"/>
      <c r="L221" s="130"/>
      <c r="M221" s="130"/>
      <c r="N221" s="135"/>
    </row>
    <row r="222" spans="1:14" x14ac:dyDescent="0.2">
      <c r="A222" s="123">
        <v>57</v>
      </c>
      <c r="C222" s="123" t="s">
        <v>1424</v>
      </c>
      <c r="D222" s="123">
        <v>45</v>
      </c>
      <c r="E222" s="123" t="s">
        <v>1477</v>
      </c>
      <c r="F222" s="123">
        <v>27</v>
      </c>
      <c r="G222" s="123">
        <v>4</v>
      </c>
      <c r="H222" s="123" t="s">
        <v>670</v>
      </c>
      <c r="I222" s="123" t="s">
        <v>1255</v>
      </c>
      <c r="J222" s="134" t="s">
        <v>1478</v>
      </c>
      <c r="K222" s="130"/>
      <c r="L222" s="130"/>
      <c r="M222" s="130"/>
      <c r="N222" s="135"/>
    </row>
    <row r="223" spans="1:14" x14ac:dyDescent="0.2">
      <c r="A223" s="123">
        <v>57</v>
      </c>
      <c r="C223" s="123" t="s">
        <v>1099</v>
      </c>
      <c r="D223" s="123">
        <v>32</v>
      </c>
      <c r="E223" s="123" t="s">
        <v>1082</v>
      </c>
      <c r="F223" s="123">
        <v>78</v>
      </c>
      <c r="G223" s="123">
        <v>4</v>
      </c>
      <c r="H223" s="123" t="s">
        <v>1097</v>
      </c>
      <c r="I223" s="123" t="s">
        <v>1255</v>
      </c>
      <c r="J223" s="123" t="s">
        <v>1075</v>
      </c>
      <c r="K223" s="130"/>
      <c r="L223" s="130"/>
      <c r="M223" s="130"/>
      <c r="N223" s="135"/>
    </row>
    <row r="224" spans="1:14" x14ac:dyDescent="0.2">
      <c r="A224" s="123">
        <v>56</v>
      </c>
      <c r="C224" s="123" t="s">
        <v>53</v>
      </c>
      <c r="D224" s="123">
        <v>65</v>
      </c>
      <c r="E224" s="123" t="s">
        <v>47</v>
      </c>
      <c r="F224" s="123">
        <v>12</v>
      </c>
      <c r="G224" s="123">
        <v>4</v>
      </c>
      <c r="H224" s="123" t="s">
        <v>198</v>
      </c>
      <c r="I224" s="123" t="s">
        <v>1255</v>
      </c>
      <c r="J224" s="134" t="s">
        <v>295</v>
      </c>
      <c r="K224" s="130"/>
      <c r="L224" s="130"/>
      <c r="M224" s="130"/>
      <c r="N224" s="135"/>
    </row>
    <row r="225" spans="1:14" x14ac:dyDescent="0.2">
      <c r="A225" s="123">
        <v>56</v>
      </c>
      <c r="C225" s="123" t="s">
        <v>135</v>
      </c>
      <c r="D225" s="123">
        <v>34</v>
      </c>
      <c r="E225" s="123" t="s">
        <v>9</v>
      </c>
      <c r="F225" s="123" t="s">
        <v>225</v>
      </c>
      <c r="G225" s="123">
        <v>4</v>
      </c>
      <c r="H225" s="123" t="s">
        <v>255</v>
      </c>
      <c r="I225" s="123" t="s">
        <v>1255</v>
      </c>
      <c r="J225" s="134" t="s">
        <v>380</v>
      </c>
      <c r="K225" s="130"/>
      <c r="L225" s="130"/>
      <c r="M225" s="130"/>
      <c r="N225" s="135"/>
    </row>
    <row r="226" spans="1:14" x14ac:dyDescent="0.2">
      <c r="A226" s="123">
        <v>56</v>
      </c>
      <c r="C226" s="123" t="s">
        <v>110</v>
      </c>
      <c r="D226" s="123">
        <v>46</v>
      </c>
      <c r="E226" s="123" t="s">
        <v>1283</v>
      </c>
      <c r="F226" s="123">
        <v>9</v>
      </c>
      <c r="G226" s="123">
        <v>4</v>
      </c>
      <c r="H226" s="123" t="s">
        <v>1233</v>
      </c>
      <c r="I226" s="123" t="s">
        <v>1254</v>
      </c>
      <c r="J226" s="123" t="s">
        <v>1294</v>
      </c>
      <c r="K226" s="130"/>
      <c r="L226" s="130"/>
      <c r="M226" s="130"/>
      <c r="N226" s="135"/>
    </row>
    <row r="227" spans="1:14" x14ac:dyDescent="0.2">
      <c r="A227" s="123">
        <v>54</v>
      </c>
      <c r="C227" s="123" t="s">
        <v>1082</v>
      </c>
      <c r="D227" s="123">
        <v>31</v>
      </c>
      <c r="E227" s="123" t="s">
        <v>1098</v>
      </c>
      <c r="F227" s="123">
        <v>26</v>
      </c>
      <c r="G227" s="123">
        <v>4</v>
      </c>
      <c r="H227" s="123" t="s">
        <v>624</v>
      </c>
      <c r="I227" s="123" t="s">
        <v>1254</v>
      </c>
      <c r="J227" s="123" t="s">
        <v>1077</v>
      </c>
      <c r="K227" s="130"/>
      <c r="L227" s="130"/>
      <c r="M227" s="130"/>
      <c r="N227" s="135"/>
    </row>
    <row r="228" spans="1:14" x14ac:dyDescent="0.2">
      <c r="A228" s="123">
        <v>54</v>
      </c>
      <c r="C228" s="123" t="s">
        <v>90</v>
      </c>
      <c r="D228" s="123" t="s">
        <v>1016</v>
      </c>
      <c r="E228" s="123" t="s">
        <v>1144</v>
      </c>
      <c r="F228" s="123">
        <v>22</v>
      </c>
      <c r="G228" s="123">
        <v>4</v>
      </c>
      <c r="H228" s="123" t="s">
        <v>1130</v>
      </c>
      <c r="I228" s="123" t="s">
        <v>1254</v>
      </c>
      <c r="J228" s="123" t="s">
        <v>1131</v>
      </c>
      <c r="K228" s="130"/>
      <c r="L228" s="130"/>
      <c r="M228" s="130"/>
      <c r="N228" s="135"/>
    </row>
    <row r="229" spans="1:14" x14ac:dyDescent="0.2">
      <c r="A229" s="123">
        <v>54</v>
      </c>
      <c r="C229" s="123" t="s">
        <v>41</v>
      </c>
      <c r="D229" s="123" t="s">
        <v>526</v>
      </c>
      <c r="E229" s="123" t="s">
        <v>1135</v>
      </c>
      <c r="F229" s="123">
        <v>21</v>
      </c>
      <c r="G229" s="123">
        <v>4</v>
      </c>
      <c r="H229" s="123" t="s">
        <v>203</v>
      </c>
      <c r="I229" s="123" t="s">
        <v>1255</v>
      </c>
      <c r="J229" s="123" t="s">
        <v>1145</v>
      </c>
      <c r="K229" s="130"/>
      <c r="L229" s="130"/>
      <c r="M229" s="130"/>
      <c r="N229" s="135"/>
    </row>
    <row r="230" spans="1:14" x14ac:dyDescent="0.2">
      <c r="A230" s="123">
        <v>53</v>
      </c>
      <c r="C230" s="123" t="s">
        <v>136</v>
      </c>
      <c r="D230" s="123">
        <v>50</v>
      </c>
      <c r="E230" s="123" t="s">
        <v>55</v>
      </c>
      <c r="F230" s="123">
        <v>47</v>
      </c>
      <c r="G230" s="123">
        <v>4</v>
      </c>
      <c r="H230" s="123" t="s">
        <v>170</v>
      </c>
      <c r="I230" s="123" t="s">
        <v>1254</v>
      </c>
      <c r="J230" s="134" t="s">
        <v>356</v>
      </c>
      <c r="K230" s="130"/>
      <c r="L230" s="130"/>
      <c r="M230" s="130"/>
      <c r="N230" s="135"/>
    </row>
    <row r="231" spans="1:14" x14ac:dyDescent="0.2">
      <c r="A231" s="123">
        <v>137</v>
      </c>
      <c r="C231" s="123" t="s">
        <v>125</v>
      </c>
      <c r="D231" s="123">
        <v>62</v>
      </c>
      <c r="E231" s="123" t="s">
        <v>149</v>
      </c>
      <c r="F231" s="123">
        <v>88</v>
      </c>
      <c r="G231" s="123">
        <v>5</v>
      </c>
      <c r="H231" s="123" t="s">
        <v>170</v>
      </c>
      <c r="I231" s="123" t="s">
        <v>1255</v>
      </c>
      <c r="J231" s="123" t="s">
        <v>1188</v>
      </c>
      <c r="K231" s="130"/>
      <c r="L231" s="130"/>
      <c r="M231" s="130"/>
      <c r="N231" s="135"/>
    </row>
    <row r="232" spans="1:14" x14ac:dyDescent="0.2">
      <c r="A232" s="123">
        <v>115</v>
      </c>
      <c r="C232" s="123" t="s">
        <v>19</v>
      </c>
      <c r="D232" s="123">
        <v>67</v>
      </c>
      <c r="E232" s="123" t="s">
        <v>52</v>
      </c>
      <c r="F232" s="123" t="s">
        <v>42</v>
      </c>
      <c r="G232" s="123">
        <v>5</v>
      </c>
      <c r="H232" s="123" t="s">
        <v>618</v>
      </c>
      <c r="I232" s="123" t="s">
        <v>1254</v>
      </c>
      <c r="J232" s="134" t="s">
        <v>232</v>
      </c>
      <c r="K232" s="130"/>
      <c r="L232" s="130"/>
      <c r="M232" s="130"/>
      <c r="N232" s="135"/>
    </row>
    <row r="233" spans="1:14" x14ac:dyDescent="0.2">
      <c r="A233" s="123">
        <v>98</v>
      </c>
      <c r="C233" s="123" t="s">
        <v>136</v>
      </c>
      <c r="D233" s="123">
        <v>40</v>
      </c>
      <c r="E233" s="123" t="s">
        <v>148</v>
      </c>
      <c r="F233" s="123" t="s">
        <v>572</v>
      </c>
      <c r="G233" s="123">
        <v>5</v>
      </c>
      <c r="H233" s="123" t="s">
        <v>170</v>
      </c>
      <c r="I233" s="123" t="s">
        <v>1255</v>
      </c>
      <c r="J233" s="134" t="s">
        <v>212</v>
      </c>
      <c r="K233" s="130"/>
      <c r="L233" s="130"/>
      <c r="M233" s="130"/>
      <c r="N233" s="135"/>
    </row>
    <row r="234" spans="1:14" x14ac:dyDescent="0.2">
      <c r="A234" s="123">
        <v>95</v>
      </c>
      <c r="C234" s="123" t="s">
        <v>1283</v>
      </c>
      <c r="D234" s="123">
        <v>30</v>
      </c>
      <c r="E234" s="123" t="s">
        <v>110</v>
      </c>
      <c r="F234" s="123">
        <v>69</v>
      </c>
      <c r="G234" s="123">
        <v>5</v>
      </c>
      <c r="H234" s="123" t="s">
        <v>195</v>
      </c>
      <c r="I234" s="123" t="s">
        <v>1254</v>
      </c>
      <c r="J234" s="123" t="s">
        <v>1302</v>
      </c>
      <c r="K234" s="130"/>
      <c r="L234" s="130"/>
      <c r="M234" s="130"/>
      <c r="N234" s="135"/>
    </row>
    <row r="235" spans="1:14" x14ac:dyDescent="0.2">
      <c r="A235" s="123">
        <v>93</v>
      </c>
      <c r="C235" s="123" t="s">
        <v>50</v>
      </c>
      <c r="D235" s="123">
        <v>66</v>
      </c>
      <c r="E235" s="123" t="s">
        <v>98</v>
      </c>
      <c r="F235" s="123">
        <v>79</v>
      </c>
      <c r="G235" s="123">
        <v>5</v>
      </c>
      <c r="H235" s="123" t="s">
        <v>197</v>
      </c>
      <c r="I235" s="123" t="s">
        <v>1254</v>
      </c>
      <c r="J235" s="134" t="s">
        <v>153</v>
      </c>
      <c r="K235" s="130"/>
      <c r="L235" s="130"/>
      <c r="M235" s="130"/>
      <c r="N235" s="135"/>
    </row>
    <row r="236" spans="1:14" x14ac:dyDescent="0.2">
      <c r="A236" s="123">
        <v>93</v>
      </c>
      <c r="C236" s="130" t="s">
        <v>140</v>
      </c>
      <c r="D236" s="123" t="s">
        <v>298</v>
      </c>
      <c r="E236" s="123" t="s">
        <v>1348</v>
      </c>
      <c r="F236" s="123">
        <v>57</v>
      </c>
      <c r="G236" s="123">
        <v>5</v>
      </c>
      <c r="H236" s="123" t="s">
        <v>1132</v>
      </c>
      <c r="I236" s="123" t="s">
        <v>1254</v>
      </c>
      <c r="J236" s="123" t="s">
        <v>1349</v>
      </c>
      <c r="K236" s="130"/>
      <c r="L236" s="130"/>
      <c r="M236" s="130"/>
      <c r="N236" s="130"/>
    </row>
    <row r="237" spans="1:14" x14ac:dyDescent="0.2">
      <c r="A237" s="123">
        <v>88</v>
      </c>
      <c r="C237" s="123" t="s">
        <v>110</v>
      </c>
      <c r="D237" s="123">
        <v>186</v>
      </c>
      <c r="E237" s="123" t="s">
        <v>992</v>
      </c>
      <c r="F237" s="123">
        <v>15</v>
      </c>
      <c r="G237" s="123">
        <v>5</v>
      </c>
      <c r="H237" s="123" t="s">
        <v>165</v>
      </c>
      <c r="I237" s="123" t="s">
        <v>1254</v>
      </c>
      <c r="J237" s="134" t="s">
        <v>1055</v>
      </c>
      <c r="K237" s="130"/>
      <c r="L237" s="130"/>
      <c r="M237" s="130"/>
      <c r="N237" s="130"/>
    </row>
    <row r="238" spans="1:14" x14ac:dyDescent="0.2">
      <c r="A238" s="123">
        <v>84</v>
      </c>
      <c r="C238" s="130" t="s">
        <v>1343</v>
      </c>
      <c r="D238" s="123">
        <v>41</v>
      </c>
      <c r="E238" s="123" t="s">
        <v>1146</v>
      </c>
      <c r="F238" s="123">
        <v>18</v>
      </c>
      <c r="G238" s="123">
        <v>5</v>
      </c>
      <c r="H238" s="130" t="s">
        <v>1132</v>
      </c>
      <c r="I238" s="123" t="s">
        <v>1255</v>
      </c>
      <c r="J238" s="130" t="s">
        <v>1344</v>
      </c>
      <c r="K238" s="130"/>
      <c r="L238" s="130"/>
      <c r="M238" s="130"/>
      <c r="N238" s="130"/>
    </row>
    <row r="239" spans="1:14" x14ac:dyDescent="0.2">
      <c r="A239" s="123">
        <v>81</v>
      </c>
      <c r="C239" s="123" t="s">
        <v>47</v>
      </c>
      <c r="D239" s="123">
        <v>115</v>
      </c>
      <c r="E239" s="123" t="s">
        <v>19</v>
      </c>
      <c r="F239" s="123">
        <v>31</v>
      </c>
      <c r="G239" s="123">
        <v>5</v>
      </c>
      <c r="H239" s="123" t="s">
        <v>170</v>
      </c>
      <c r="I239" s="123" t="s">
        <v>1254</v>
      </c>
      <c r="J239" s="134" t="s">
        <v>171</v>
      </c>
      <c r="K239" s="130"/>
      <c r="L239" s="130"/>
      <c r="M239" s="130"/>
      <c r="N239" s="130"/>
    </row>
    <row r="240" spans="1:14" x14ac:dyDescent="0.2">
      <c r="A240" s="123">
        <v>81</v>
      </c>
      <c r="C240" s="123" t="s">
        <v>90</v>
      </c>
      <c r="D240" s="123" t="s">
        <v>116</v>
      </c>
      <c r="E240" s="123" t="s">
        <v>504</v>
      </c>
      <c r="F240" s="123">
        <v>28</v>
      </c>
      <c r="G240" s="123">
        <v>5</v>
      </c>
      <c r="H240" s="123" t="s">
        <v>648</v>
      </c>
      <c r="I240" s="123" t="s">
        <v>1254</v>
      </c>
      <c r="J240" s="134" t="s">
        <v>649</v>
      </c>
      <c r="K240" s="130"/>
      <c r="L240" s="130"/>
      <c r="M240" s="130"/>
      <c r="N240" s="135"/>
    </row>
    <row r="241" spans="1:14" x14ac:dyDescent="0.2">
      <c r="A241" s="123">
        <v>79</v>
      </c>
      <c r="C241" s="123" t="s">
        <v>50</v>
      </c>
      <c r="D241" s="123">
        <v>25</v>
      </c>
      <c r="E241" s="123" t="s">
        <v>505</v>
      </c>
      <c r="F241" s="123">
        <v>41</v>
      </c>
      <c r="G241" s="123">
        <v>5</v>
      </c>
      <c r="H241" s="123" t="s">
        <v>172</v>
      </c>
      <c r="I241" s="123" t="s">
        <v>1254</v>
      </c>
      <c r="J241" s="134" t="s">
        <v>650</v>
      </c>
      <c r="K241" s="130"/>
      <c r="L241" s="130"/>
      <c r="M241" s="130"/>
      <c r="N241" s="135"/>
    </row>
    <row r="242" spans="1:14" x14ac:dyDescent="0.2">
      <c r="A242" s="123">
        <v>78</v>
      </c>
      <c r="C242" s="123" t="s">
        <v>135</v>
      </c>
      <c r="D242" s="123" t="s">
        <v>502</v>
      </c>
      <c r="E242" s="123" t="s">
        <v>133</v>
      </c>
      <c r="F242" s="123">
        <v>46</v>
      </c>
      <c r="G242" s="123">
        <v>5</v>
      </c>
      <c r="H242" s="123" t="s">
        <v>210</v>
      </c>
      <c r="I242" s="123" t="s">
        <v>1255</v>
      </c>
      <c r="J242" s="134" t="s">
        <v>211</v>
      </c>
      <c r="K242" s="130"/>
      <c r="L242" s="130"/>
      <c r="M242" s="130"/>
      <c r="N242" s="135"/>
    </row>
    <row r="243" spans="1:14" x14ac:dyDescent="0.2">
      <c r="A243" s="123">
        <v>77</v>
      </c>
      <c r="C243" s="123" t="s">
        <v>989</v>
      </c>
      <c r="D243" s="123">
        <v>45</v>
      </c>
      <c r="E243" s="123" t="s">
        <v>140</v>
      </c>
      <c r="F243" s="123">
        <v>80</v>
      </c>
      <c r="G243" s="123">
        <v>5</v>
      </c>
      <c r="H243" s="123" t="s">
        <v>165</v>
      </c>
      <c r="I243" s="123" t="s">
        <v>1255</v>
      </c>
      <c r="J243" s="134" t="s">
        <v>1230</v>
      </c>
      <c r="K243" s="130"/>
      <c r="L243" s="130"/>
      <c r="M243" s="130"/>
      <c r="N243" s="135"/>
    </row>
    <row r="244" spans="1:14" x14ac:dyDescent="0.2">
      <c r="A244" s="123">
        <v>72</v>
      </c>
      <c r="C244" s="123" t="s">
        <v>988</v>
      </c>
      <c r="D244" s="123">
        <v>37</v>
      </c>
      <c r="E244" s="123" t="s">
        <v>148</v>
      </c>
      <c r="F244" s="123">
        <v>26</v>
      </c>
      <c r="G244" s="123">
        <v>5</v>
      </c>
      <c r="H244" s="123" t="s">
        <v>1048</v>
      </c>
      <c r="I244" s="123" t="s">
        <v>1254</v>
      </c>
      <c r="J244" s="134" t="s">
        <v>1049</v>
      </c>
      <c r="K244" s="130"/>
      <c r="L244" s="130"/>
      <c r="M244" s="130"/>
      <c r="N244" s="135"/>
    </row>
    <row r="245" spans="1:14" x14ac:dyDescent="0.2">
      <c r="A245" s="123">
        <v>72</v>
      </c>
      <c r="C245" s="123" t="s">
        <v>149</v>
      </c>
      <c r="D245" s="123" t="s">
        <v>106</v>
      </c>
      <c r="E245" s="123" t="s">
        <v>990</v>
      </c>
      <c r="F245" s="123">
        <v>15</v>
      </c>
      <c r="G245" s="123">
        <v>5</v>
      </c>
      <c r="H245" s="123" t="s">
        <v>252</v>
      </c>
      <c r="I245" s="123" t="s">
        <v>1254</v>
      </c>
      <c r="J245" s="134" t="s">
        <v>1232</v>
      </c>
      <c r="K245" s="130"/>
      <c r="L245" s="130"/>
      <c r="M245" s="130"/>
      <c r="N245" s="135"/>
    </row>
    <row r="246" spans="1:14" x14ac:dyDescent="0.2">
      <c r="A246" s="123">
        <v>68</v>
      </c>
      <c r="C246" s="123" t="s">
        <v>135</v>
      </c>
      <c r="D246" s="123">
        <v>38</v>
      </c>
      <c r="E246" s="123" t="s">
        <v>114</v>
      </c>
      <c r="F246" s="123" t="s">
        <v>66</v>
      </c>
      <c r="G246" s="123">
        <v>5</v>
      </c>
      <c r="H246" s="123" t="s">
        <v>273</v>
      </c>
      <c r="I246" s="123" t="s">
        <v>1254</v>
      </c>
      <c r="J246" s="134" t="s">
        <v>451</v>
      </c>
      <c r="K246" s="130"/>
      <c r="L246" s="130"/>
      <c r="M246" s="130"/>
      <c r="N246" s="135"/>
    </row>
    <row r="247" spans="1:14" x14ac:dyDescent="0.2">
      <c r="A247" s="123">
        <v>68</v>
      </c>
      <c r="C247" s="123" t="s">
        <v>1163</v>
      </c>
      <c r="D247" s="123">
        <v>84</v>
      </c>
      <c r="E247" s="123" t="s">
        <v>1146</v>
      </c>
      <c r="F247" s="123">
        <v>15</v>
      </c>
      <c r="G247" s="123">
        <v>5</v>
      </c>
      <c r="H247" s="123" t="s">
        <v>1053</v>
      </c>
      <c r="I247" s="123" t="s">
        <v>1254</v>
      </c>
      <c r="J247" s="123" t="s">
        <v>1187</v>
      </c>
      <c r="K247" s="130"/>
      <c r="L247" s="130"/>
      <c r="M247" s="130"/>
      <c r="N247" s="135"/>
    </row>
    <row r="248" spans="1:14" x14ac:dyDescent="0.2">
      <c r="A248" s="123">
        <v>65</v>
      </c>
      <c r="C248" s="123" t="s">
        <v>47</v>
      </c>
      <c r="D248" s="123">
        <v>36</v>
      </c>
      <c r="E248" s="123" t="s">
        <v>72</v>
      </c>
      <c r="F248" s="123">
        <v>18</v>
      </c>
      <c r="G248" s="123">
        <v>5</v>
      </c>
      <c r="H248" s="123" t="s">
        <v>242</v>
      </c>
      <c r="I248" s="123" t="s">
        <v>1255</v>
      </c>
      <c r="J248" s="134" t="s">
        <v>309</v>
      </c>
      <c r="K248" s="130"/>
      <c r="L248" s="130"/>
      <c r="M248" s="130"/>
      <c r="N248" s="135"/>
    </row>
    <row r="249" spans="1:14" x14ac:dyDescent="0.2">
      <c r="A249" s="123">
        <v>65</v>
      </c>
      <c r="C249" s="123" t="s">
        <v>110</v>
      </c>
      <c r="D249" s="123">
        <v>46</v>
      </c>
      <c r="E249" s="123" t="s">
        <v>149</v>
      </c>
      <c r="F249" s="123">
        <v>50</v>
      </c>
      <c r="G249" s="123">
        <v>5</v>
      </c>
      <c r="H249" s="123" t="s">
        <v>1233</v>
      </c>
      <c r="I249" s="123" t="s">
        <v>1254</v>
      </c>
      <c r="J249" s="123" t="s">
        <v>1294</v>
      </c>
      <c r="K249" s="130"/>
      <c r="L249" s="130"/>
      <c r="M249" s="130"/>
      <c r="N249" s="135"/>
    </row>
    <row r="250" spans="1:14" x14ac:dyDescent="0.2">
      <c r="A250" s="123">
        <v>64</v>
      </c>
      <c r="C250" s="123" t="s">
        <v>147</v>
      </c>
      <c r="D250" s="123">
        <v>74</v>
      </c>
      <c r="E250" s="123" t="s">
        <v>83</v>
      </c>
      <c r="F250" s="123">
        <v>19</v>
      </c>
      <c r="G250" s="123">
        <v>5</v>
      </c>
      <c r="H250" s="123" t="s">
        <v>221</v>
      </c>
      <c r="I250" s="123" t="s">
        <v>1254</v>
      </c>
      <c r="J250" s="134" t="s">
        <v>651</v>
      </c>
      <c r="K250" s="130"/>
      <c r="L250" s="130"/>
      <c r="M250" s="130"/>
      <c r="N250" s="135"/>
    </row>
    <row r="251" spans="1:14" x14ac:dyDescent="0.2">
      <c r="A251" s="123">
        <v>64</v>
      </c>
      <c r="C251" s="123" t="s">
        <v>1166</v>
      </c>
      <c r="D251" s="123">
        <v>104</v>
      </c>
      <c r="E251" s="123" t="s">
        <v>41</v>
      </c>
      <c r="F251" s="123">
        <v>18</v>
      </c>
      <c r="G251" s="123">
        <v>5</v>
      </c>
      <c r="H251" s="123" t="s">
        <v>1053</v>
      </c>
      <c r="I251" s="123" t="s">
        <v>1255</v>
      </c>
      <c r="J251" s="143" t="s">
        <v>1181</v>
      </c>
      <c r="K251" s="130"/>
      <c r="L251" s="130"/>
      <c r="M251" s="130"/>
      <c r="N251" s="135"/>
    </row>
    <row r="252" spans="1:14" x14ac:dyDescent="0.2">
      <c r="A252" s="123">
        <v>61</v>
      </c>
      <c r="C252" s="123" t="s">
        <v>148</v>
      </c>
      <c r="D252" s="123">
        <v>36</v>
      </c>
      <c r="E252" s="123" t="s">
        <v>53</v>
      </c>
      <c r="F252" s="123">
        <v>22</v>
      </c>
      <c r="G252" s="123">
        <v>5</v>
      </c>
      <c r="H252" s="123" t="s">
        <v>255</v>
      </c>
      <c r="I252" s="123" t="s">
        <v>1254</v>
      </c>
      <c r="J252" s="134" t="s">
        <v>281</v>
      </c>
      <c r="K252" s="130"/>
      <c r="L252" s="130"/>
      <c r="M252" s="130"/>
      <c r="N252" s="135"/>
    </row>
    <row r="253" spans="1:14" x14ac:dyDescent="0.2">
      <c r="A253" s="123">
        <v>61</v>
      </c>
      <c r="C253" s="123" t="s">
        <v>146</v>
      </c>
      <c r="D253" s="123">
        <v>52</v>
      </c>
      <c r="E253" s="123" t="s">
        <v>81</v>
      </c>
      <c r="F253" s="123">
        <v>14</v>
      </c>
      <c r="G253" s="123">
        <v>5</v>
      </c>
      <c r="H253" s="123" t="s">
        <v>201</v>
      </c>
      <c r="I253" s="123" t="s">
        <v>1254</v>
      </c>
      <c r="J253" s="134" t="s">
        <v>260</v>
      </c>
      <c r="K253" s="130"/>
      <c r="L253" s="130"/>
      <c r="M253" s="130"/>
      <c r="N253" s="135"/>
    </row>
    <row r="254" spans="1:14" x14ac:dyDescent="0.2">
      <c r="A254" s="123">
        <v>61</v>
      </c>
      <c r="C254" s="123" t="s">
        <v>90</v>
      </c>
      <c r="D254" s="123">
        <v>83</v>
      </c>
      <c r="E254" s="123" t="s">
        <v>149</v>
      </c>
      <c r="F254" s="123">
        <v>45</v>
      </c>
      <c r="G254" s="123">
        <v>5</v>
      </c>
      <c r="H254" s="123" t="s">
        <v>1176</v>
      </c>
      <c r="I254" s="123" t="s">
        <v>1255</v>
      </c>
      <c r="J254" s="143" t="s">
        <v>1177</v>
      </c>
      <c r="K254" s="130"/>
      <c r="L254" s="130"/>
      <c r="M254" s="130"/>
      <c r="N254" s="135"/>
    </row>
    <row r="255" spans="1:14" x14ac:dyDescent="0.2">
      <c r="A255" s="123">
        <v>60</v>
      </c>
      <c r="C255" s="123" t="s">
        <v>148</v>
      </c>
      <c r="D255" s="123">
        <v>29</v>
      </c>
      <c r="E255" s="123" t="s">
        <v>82</v>
      </c>
      <c r="F255" s="123">
        <v>19</v>
      </c>
      <c r="G255" s="123">
        <v>5</v>
      </c>
      <c r="H255" s="123" t="s">
        <v>255</v>
      </c>
      <c r="I255" s="123" t="s">
        <v>1255</v>
      </c>
      <c r="J255" s="134" t="s">
        <v>461</v>
      </c>
      <c r="K255" s="130"/>
      <c r="L255" s="130"/>
      <c r="M255" s="130"/>
      <c r="N255" s="135"/>
    </row>
    <row r="256" spans="1:14" x14ac:dyDescent="0.2">
      <c r="A256" s="123">
        <v>59</v>
      </c>
      <c r="C256" s="123" t="s">
        <v>135</v>
      </c>
      <c r="D256" s="123" t="s">
        <v>42</v>
      </c>
      <c r="E256" s="123" t="s">
        <v>138</v>
      </c>
      <c r="F256" s="123">
        <v>20</v>
      </c>
      <c r="G256" s="123">
        <v>5</v>
      </c>
      <c r="H256" s="123" t="s">
        <v>273</v>
      </c>
      <c r="I256" s="123" t="s">
        <v>1254</v>
      </c>
      <c r="J256" s="134" t="s">
        <v>186</v>
      </c>
      <c r="K256" s="130"/>
      <c r="L256" s="130"/>
      <c r="M256" s="130"/>
      <c r="N256" s="135"/>
    </row>
    <row r="257" spans="1:14" x14ac:dyDescent="0.2">
      <c r="A257" s="123">
        <v>59</v>
      </c>
      <c r="C257" s="123" t="s">
        <v>105</v>
      </c>
      <c r="D257" s="123" t="s">
        <v>306</v>
      </c>
      <c r="E257" s="123" t="s">
        <v>48</v>
      </c>
      <c r="F257" s="123">
        <v>44</v>
      </c>
      <c r="G257" s="123">
        <v>5</v>
      </c>
      <c r="H257" s="123" t="s">
        <v>1233</v>
      </c>
      <c r="I257" s="123" t="s">
        <v>1254</v>
      </c>
      <c r="J257" s="134" t="s">
        <v>1234</v>
      </c>
      <c r="K257" s="130"/>
      <c r="L257" s="130"/>
      <c r="M257" s="130"/>
      <c r="N257" s="135"/>
    </row>
    <row r="258" spans="1:14" x14ac:dyDescent="0.2">
      <c r="A258" s="123">
        <v>58</v>
      </c>
      <c r="C258" s="130" t="s">
        <v>105</v>
      </c>
      <c r="D258" s="123">
        <v>40</v>
      </c>
      <c r="E258" s="123" t="s">
        <v>110</v>
      </c>
      <c r="F258" s="123">
        <v>37</v>
      </c>
      <c r="G258" s="123">
        <v>5</v>
      </c>
      <c r="H258" s="130" t="s">
        <v>738</v>
      </c>
      <c r="I258" s="130" t="s">
        <v>1255</v>
      </c>
      <c r="J258" s="130" t="s">
        <v>1293</v>
      </c>
      <c r="K258" s="130"/>
      <c r="L258" s="130"/>
      <c r="M258" s="130"/>
      <c r="N258" s="135"/>
    </row>
    <row r="259" spans="1:14" x14ac:dyDescent="0.2">
      <c r="A259" s="123">
        <v>57</v>
      </c>
      <c r="B259" s="123" t="s">
        <v>154</v>
      </c>
      <c r="C259" s="123" t="s">
        <v>148</v>
      </c>
      <c r="D259" s="123" t="s">
        <v>35</v>
      </c>
      <c r="E259" s="123" t="s">
        <v>539</v>
      </c>
      <c r="F259" s="123" t="s">
        <v>20</v>
      </c>
      <c r="G259" s="123">
        <v>5</v>
      </c>
      <c r="H259" s="123" t="s">
        <v>158</v>
      </c>
      <c r="I259" s="123" t="s">
        <v>1254</v>
      </c>
      <c r="J259" s="134" t="s">
        <v>358</v>
      </c>
      <c r="K259" s="130"/>
      <c r="L259" s="130"/>
      <c r="M259" s="130"/>
      <c r="N259" s="135"/>
    </row>
    <row r="260" spans="1:14" x14ac:dyDescent="0.2">
      <c r="A260" s="123">
        <v>55</v>
      </c>
      <c r="C260" s="123" t="s">
        <v>1100</v>
      </c>
      <c r="D260" s="123">
        <v>30</v>
      </c>
      <c r="E260" s="123" t="s">
        <v>1082</v>
      </c>
      <c r="F260" s="123">
        <v>78</v>
      </c>
      <c r="G260" s="123">
        <v>5</v>
      </c>
      <c r="H260" s="123" t="s">
        <v>1097</v>
      </c>
      <c r="I260" s="123" t="s">
        <v>1255</v>
      </c>
      <c r="J260" s="123" t="s">
        <v>1075</v>
      </c>
    </row>
    <row r="261" spans="1:14" x14ac:dyDescent="0.2">
      <c r="A261" s="123">
        <v>54</v>
      </c>
      <c r="B261" s="123" t="s">
        <v>154</v>
      </c>
      <c r="C261" s="141" t="s">
        <v>1434</v>
      </c>
      <c r="D261" s="138">
        <v>31</v>
      </c>
      <c r="E261" s="123" t="s">
        <v>1424</v>
      </c>
      <c r="F261" s="139" t="s">
        <v>224</v>
      </c>
      <c r="G261" s="138">
        <v>5</v>
      </c>
      <c r="H261" s="141" t="s">
        <v>663</v>
      </c>
      <c r="I261" s="123" t="s">
        <v>1255</v>
      </c>
      <c r="J261" s="130" t="s">
        <v>1443</v>
      </c>
    </row>
    <row r="262" spans="1:14" x14ac:dyDescent="0.2">
      <c r="A262" s="123">
        <v>54</v>
      </c>
      <c r="C262" s="141" t="s">
        <v>1477</v>
      </c>
      <c r="D262" s="138">
        <v>9</v>
      </c>
      <c r="E262" s="123" t="s">
        <v>1479</v>
      </c>
      <c r="F262" s="139">
        <v>46</v>
      </c>
      <c r="G262" s="138">
        <v>5</v>
      </c>
      <c r="H262" s="141" t="s">
        <v>1440</v>
      </c>
      <c r="I262" s="123" t="s">
        <v>1254</v>
      </c>
      <c r="J262" s="130" t="s">
        <v>1467</v>
      </c>
    </row>
    <row r="263" spans="1:14" x14ac:dyDescent="0.2">
      <c r="A263" s="123">
        <v>54</v>
      </c>
      <c r="C263" s="123" t="s">
        <v>90</v>
      </c>
      <c r="D263" s="123">
        <v>62</v>
      </c>
      <c r="E263" s="123" t="s">
        <v>149</v>
      </c>
      <c r="F263" s="123">
        <v>32</v>
      </c>
      <c r="G263" s="123">
        <v>5</v>
      </c>
      <c r="H263" s="123" t="s">
        <v>176</v>
      </c>
      <c r="I263" s="123" t="s">
        <v>1255</v>
      </c>
      <c r="J263" s="134" t="s">
        <v>1056</v>
      </c>
    </row>
    <row r="264" spans="1:14" x14ac:dyDescent="0.2">
      <c r="A264" s="123">
        <v>53</v>
      </c>
      <c r="C264" s="123" t="s">
        <v>1098</v>
      </c>
      <c r="D264" s="123">
        <v>22</v>
      </c>
      <c r="E264" s="123" t="s">
        <v>149</v>
      </c>
      <c r="F264" s="123" t="s">
        <v>1016</v>
      </c>
      <c r="G264" s="123">
        <v>5</v>
      </c>
      <c r="H264" s="123" t="s">
        <v>663</v>
      </c>
      <c r="I264" s="123" t="s">
        <v>1255</v>
      </c>
      <c r="J264" s="123" t="s">
        <v>1076</v>
      </c>
    </row>
    <row r="265" spans="1:14" x14ac:dyDescent="0.2">
      <c r="A265" s="123">
        <v>52</v>
      </c>
      <c r="C265" s="123" t="s">
        <v>82</v>
      </c>
      <c r="D265" s="123" t="s">
        <v>88</v>
      </c>
      <c r="E265" s="123" t="s">
        <v>535</v>
      </c>
      <c r="F265" s="123">
        <v>16</v>
      </c>
      <c r="G265" s="123">
        <v>5</v>
      </c>
      <c r="H265" s="123" t="s">
        <v>179</v>
      </c>
      <c r="I265" s="123" t="s">
        <v>1254</v>
      </c>
      <c r="J265" s="134" t="s">
        <v>265</v>
      </c>
    </row>
    <row r="266" spans="1:14" x14ac:dyDescent="0.2">
      <c r="A266" s="123">
        <v>52</v>
      </c>
      <c r="C266" s="123" t="s">
        <v>104</v>
      </c>
      <c r="D266" s="123">
        <v>37</v>
      </c>
      <c r="E266" s="123" t="s">
        <v>52</v>
      </c>
      <c r="F266" s="123">
        <v>31</v>
      </c>
      <c r="G266" s="123">
        <v>5</v>
      </c>
      <c r="H266" s="123" t="s">
        <v>652</v>
      </c>
      <c r="I266" s="123" t="s">
        <v>1255</v>
      </c>
      <c r="J266" s="134" t="s">
        <v>653</v>
      </c>
      <c r="K266" s="130"/>
      <c r="L266" s="130"/>
      <c r="M266" s="130"/>
      <c r="N266" s="135"/>
    </row>
    <row r="267" spans="1:14" x14ac:dyDescent="0.2">
      <c r="A267" s="123">
        <v>52</v>
      </c>
      <c r="C267" s="123" t="s">
        <v>1063</v>
      </c>
      <c r="D267" s="123">
        <v>10</v>
      </c>
      <c r="E267" s="123" t="s">
        <v>149</v>
      </c>
      <c r="F267" s="123">
        <v>88</v>
      </c>
      <c r="G267" s="123">
        <v>5</v>
      </c>
      <c r="H267" s="123" t="s">
        <v>1233</v>
      </c>
      <c r="I267" s="123" t="s">
        <v>1255</v>
      </c>
      <c r="J267" s="134" t="s">
        <v>1242</v>
      </c>
    </row>
    <row r="268" spans="1:14" x14ac:dyDescent="0.2">
      <c r="A268" s="123">
        <v>51</v>
      </c>
      <c r="C268" s="123" t="s">
        <v>136</v>
      </c>
      <c r="D268" s="123">
        <v>61</v>
      </c>
      <c r="E268" s="123" t="s">
        <v>144</v>
      </c>
      <c r="F268" s="123" t="s">
        <v>30</v>
      </c>
      <c r="G268" s="123">
        <v>5</v>
      </c>
      <c r="H268" s="123" t="s">
        <v>242</v>
      </c>
      <c r="I268" s="123" t="s">
        <v>1255</v>
      </c>
      <c r="J268" s="134" t="s">
        <v>418</v>
      </c>
      <c r="K268" s="130"/>
      <c r="L268" s="130"/>
      <c r="M268" s="130"/>
      <c r="N268" s="135"/>
    </row>
    <row r="269" spans="1:14" x14ac:dyDescent="0.2">
      <c r="A269" s="123">
        <v>51</v>
      </c>
      <c r="C269" s="123" t="s">
        <v>140</v>
      </c>
      <c r="D269" s="138">
        <v>74</v>
      </c>
      <c r="E269" s="138" t="s">
        <v>1317</v>
      </c>
      <c r="F269" s="140">
        <v>14</v>
      </c>
      <c r="G269" s="138">
        <v>5</v>
      </c>
      <c r="H269" s="138" t="s">
        <v>1406</v>
      </c>
      <c r="I269" s="123" t="s">
        <v>1255</v>
      </c>
      <c r="J269" s="123" t="s">
        <v>1407</v>
      </c>
      <c r="K269" s="130"/>
      <c r="L269" s="130"/>
      <c r="M269" s="130"/>
      <c r="N269" s="135"/>
    </row>
    <row r="270" spans="1:14" x14ac:dyDescent="0.2">
      <c r="A270" s="123">
        <v>50</v>
      </c>
      <c r="C270" s="123" t="s">
        <v>591</v>
      </c>
      <c r="D270" s="123">
        <v>77</v>
      </c>
      <c r="E270" s="123" t="s">
        <v>59</v>
      </c>
      <c r="F270" s="123" t="s">
        <v>298</v>
      </c>
      <c r="G270" s="123">
        <v>5</v>
      </c>
      <c r="H270" s="123" t="s">
        <v>172</v>
      </c>
      <c r="I270" s="123" t="s">
        <v>1254</v>
      </c>
      <c r="J270" s="134" t="s">
        <v>161</v>
      </c>
      <c r="K270" s="130"/>
      <c r="L270" s="130"/>
      <c r="M270" s="130"/>
      <c r="N270" s="135"/>
    </row>
    <row r="271" spans="1:14" x14ac:dyDescent="0.2">
      <c r="A271" s="123">
        <v>50</v>
      </c>
      <c r="C271" s="123" t="s">
        <v>988</v>
      </c>
      <c r="D271" s="123">
        <v>45</v>
      </c>
      <c r="E271" s="123" t="s">
        <v>149</v>
      </c>
      <c r="F271" s="123">
        <v>26</v>
      </c>
      <c r="G271" s="123">
        <v>5</v>
      </c>
      <c r="H271" s="123" t="s">
        <v>1043</v>
      </c>
      <c r="I271" s="123" t="s">
        <v>1254</v>
      </c>
      <c r="J271" s="134" t="s">
        <v>1045</v>
      </c>
      <c r="K271" s="130"/>
      <c r="L271" s="130"/>
      <c r="M271" s="130"/>
      <c r="N271" s="135"/>
    </row>
    <row r="272" spans="1:14" x14ac:dyDescent="0.2">
      <c r="A272" s="123">
        <v>109</v>
      </c>
      <c r="B272" s="123" t="s">
        <v>154</v>
      </c>
      <c r="C272" s="123" t="s">
        <v>554</v>
      </c>
      <c r="D272" s="123" t="s">
        <v>555</v>
      </c>
      <c r="E272" s="123" t="s">
        <v>50</v>
      </c>
      <c r="F272" s="123" t="s">
        <v>60</v>
      </c>
      <c r="G272" s="123">
        <v>6</v>
      </c>
      <c r="H272" s="123" t="s">
        <v>197</v>
      </c>
      <c r="I272" s="123" t="s">
        <v>1255</v>
      </c>
      <c r="J272" s="134" t="s">
        <v>629</v>
      </c>
      <c r="K272" s="130"/>
      <c r="L272" s="130"/>
      <c r="M272" s="130"/>
      <c r="N272" s="135"/>
    </row>
    <row r="273" spans="1:14" x14ac:dyDescent="0.2">
      <c r="A273" s="123">
        <v>92</v>
      </c>
      <c r="B273" s="123" t="s">
        <v>154</v>
      </c>
      <c r="C273" s="123" t="s">
        <v>654</v>
      </c>
      <c r="D273" s="123" t="s">
        <v>216</v>
      </c>
      <c r="E273" s="123" t="s">
        <v>504</v>
      </c>
      <c r="F273" s="123" t="s">
        <v>245</v>
      </c>
      <c r="G273" s="123">
        <v>6</v>
      </c>
      <c r="H273" s="123" t="s">
        <v>257</v>
      </c>
      <c r="I273" s="123" t="s">
        <v>1255</v>
      </c>
      <c r="J273" s="134" t="s">
        <v>363</v>
      </c>
      <c r="K273" s="130"/>
      <c r="L273" s="130"/>
      <c r="M273" s="130"/>
      <c r="N273" s="135"/>
    </row>
    <row r="274" spans="1:14" x14ac:dyDescent="0.2">
      <c r="A274" s="123">
        <v>84</v>
      </c>
      <c r="C274" s="123" t="s">
        <v>57</v>
      </c>
      <c r="D274" s="123" t="s">
        <v>502</v>
      </c>
      <c r="E274" s="123" t="s">
        <v>74</v>
      </c>
      <c r="F274" s="123">
        <v>32</v>
      </c>
      <c r="G274" s="123">
        <v>6</v>
      </c>
      <c r="H274" s="123" t="s">
        <v>165</v>
      </c>
      <c r="I274" s="123" t="s">
        <v>1255</v>
      </c>
      <c r="J274" s="134" t="s">
        <v>632</v>
      </c>
    </row>
    <row r="275" spans="1:14" x14ac:dyDescent="0.2">
      <c r="A275" s="130">
        <v>75</v>
      </c>
      <c r="B275" s="130"/>
      <c r="C275" s="130" t="s">
        <v>989</v>
      </c>
      <c r="D275" s="130">
        <v>56</v>
      </c>
      <c r="E275" s="130" t="s">
        <v>1283</v>
      </c>
      <c r="F275" s="130">
        <v>24</v>
      </c>
      <c r="G275" s="130">
        <v>6</v>
      </c>
      <c r="H275" s="130" t="s">
        <v>1233</v>
      </c>
      <c r="I275" s="130" t="s">
        <v>1254</v>
      </c>
      <c r="J275" s="130" t="s">
        <v>1320</v>
      </c>
    </row>
    <row r="276" spans="1:14" x14ac:dyDescent="0.2">
      <c r="A276" s="123">
        <v>71</v>
      </c>
      <c r="C276" s="123" t="s">
        <v>1011</v>
      </c>
      <c r="D276" s="123">
        <v>32</v>
      </c>
      <c r="E276" s="123" t="s">
        <v>41</v>
      </c>
      <c r="F276" s="123">
        <v>34</v>
      </c>
      <c r="G276" s="123">
        <v>6</v>
      </c>
      <c r="H276" s="123" t="s">
        <v>201</v>
      </c>
      <c r="I276" s="123" t="s">
        <v>1254</v>
      </c>
      <c r="J276" s="134" t="s">
        <v>1239</v>
      </c>
    </row>
    <row r="277" spans="1:14" x14ac:dyDescent="0.2">
      <c r="A277" s="123">
        <v>70</v>
      </c>
      <c r="C277" s="123" t="s">
        <v>113</v>
      </c>
      <c r="D277" s="123">
        <v>75</v>
      </c>
      <c r="E277" s="123" t="s">
        <v>120</v>
      </c>
      <c r="F277" s="123" t="s">
        <v>18</v>
      </c>
      <c r="G277" s="123">
        <v>6</v>
      </c>
      <c r="H277" s="123" t="s">
        <v>275</v>
      </c>
      <c r="I277" s="123" t="s">
        <v>1254</v>
      </c>
      <c r="J277" s="134" t="s">
        <v>325</v>
      </c>
    </row>
    <row r="278" spans="1:14" x14ac:dyDescent="0.2">
      <c r="A278" s="123">
        <v>68</v>
      </c>
      <c r="C278" s="123" t="s">
        <v>147</v>
      </c>
      <c r="D278" s="123" t="s">
        <v>488</v>
      </c>
      <c r="E278" s="123" t="s">
        <v>144</v>
      </c>
      <c r="F278" s="123">
        <v>31</v>
      </c>
      <c r="G278" s="123">
        <v>6</v>
      </c>
      <c r="H278" s="123" t="s">
        <v>170</v>
      </c>
      <c r="I278" s="123" t="s">
        <v>1254</v>
      </c>
      <c r="J278" s="134" t="s">
        <v>378</v>
      </c>
    </row>
    <row r="279" spans="1:14" x14ac:dyDescent="0.2">
      <c r="A279" s="123">
        <v>60</v>
      </c>
      <c r="B279" s="123" t="s">
        <v>154</v>
      </c>
      <c r="C279" s="123" t="s">
        <v>135</v>
      </c>
      <c r="D279" s="123" t="s">
        <v>42</v>
      </c>
      <c r="E279" s="123" t="s">
        <v>148</v>
      </c>
      <c r="F279" s="123" t="s">
        <v>224</v>
      </c>
      <c r="G279" s="123">
        <v>6</v>
      </c>
      <c r="H279" s="123" t="s">
        <v>273</v>
      </c>
      <c r="I279" s="123" t="s">
        <v>1254</v>
      </c>
      <c r="J279" s="134" t="s">
        <v>186</v>
      </c>
    </row>
    <row r="280" spans="1:14" x14ac:dyDescent="0.2">
      <c r="A280" s="123">
        <v>58</v>
      </c>
      <c r="C280" s="123" t="s">
        <v>19</v>
      </c>
      <c r="D280" s="123">
        <v>22</v>
      </c>
      <c r="E280" s="123" t="s">
        <v>538</v>
      </c>
      <c r="F280" s="123">
        <v>28</v>
      </c>
      <c r="G280" s="123">
        <v>6</v>
      </c>
      <c r="H280" s="123" t="s">
        <v>636</v>
      </c>
      <c r="I280" s="123" t="s">
        <v>1255</v>
      </c>
      <c r="J280" s="134" t="s">
        <v>300</v>
      </c>
      <c r="K280" s="130"/>
      <c r="L280" s="130"/>
      <c r="M280" s="130"/>
      <c r="N280" s="135"/>
    </row>
    <row r="281" spans="1:14" x14ac:dyDescent="0.2">
      <c r="A281" s="123">
        <v>56</v>
      </c>
      <c r="C281" s="123" t="s">
        <v>47</v>
      </c>
      <c r="D281" s="123" t="s">
        <v>111</v>
      </c>
      <c r="E281" s="123" t="s">
        <v>109</v>
      </c>
      <c r="F281" s="123" t="s">
        <v>86</v>
      </c>
      <c r="G281" s="123">
        <v>6</v>
      </c>
      <c r="H281" s="123" t="s">
        <v>611</v>
      </c>
      <c r="I281" s="123" t="s">
        <v>1254</v>
      </c>
      <c r="J281" s="134" t="s">
        <v>440</v>
      </c>
      <c r="K281" s="130"/>
      <c r="L281" s="130"/>
      <c r="M281" s="130"/>
      <c r="N281" s="135"/>
    </row>
    <row r="282" spans="1:14" x14ac:dyDescent="0.2">
      <c r="A282" s="123">
        <v>55</v>
      </c>
      <c r="B282" s="123" t="s">
        <v>154</v>
      </c>
      <c r="C282" s="123" t="s">
        <v>50</v>
      </c>
      <c r="D282" s="123" t="s">
        <v>224</v>
      </c>
      <c r="E282" s="123" t="s">
        <v>120</v>
      </c>
      <c r="F282" s="123" t="s">
        <v>18</v>
      </c>
      <c r="G282" s="123">
        <v>6</v>
      </c>
      <c r="H282" s="123" t="s">
        <v>221</v>
      </c>
      <c r="I282" s="123" t="s">
        <v>1255</v>
      </c>
      <c r="J282" s="134" t="s">
        <v>623</v>
      </c>
      <c r="K282" s="130"/>
      <c r="L282" s="130"/>
      <c r="M282" s="130"/>
      <c r="N282" s="135"/>
    </row>
    <row r="283" spans="1:14" x14ac:dyDescent="0.2">
      <c r="A283" s="123">
        <v>55</v>
      </c>
      <c r="C283" s="123" t="s">
        <v>90</v>
      </c>
      <c r="D283" s="123">
        <v>62</v>
      </c>
      <c r="E283" s="123" t="s">
        <v>989</v>
      </c>
      <c r="F283" s="123">
        <v>33</v>
      </c>
      <c r="G283" s="123">
        <v>6</v>
      </c>
      <c r="H283" s="123" t="s">
        <v>176</v>
      </c>
      <c r="I283" s="123" t="s">
        <v>1255</v>
      </c>
      <c r="J283" s="134" t="s">
        <v>1056</v>
      </c>
      <c r="K283" s="130"/>
      <c r="L283" s="130"/>
      <c r="M283" s="130"/>
      <c r="N283" s="135"/>
    </row>
    <row r="284" spans="1:14" x14ac:dyDescent="0.2">
      <c r="A284" s="123">
        <v>55</v>
      </c>
      <c r="C284" s="138" t="s">
        <v>1375</v>
      </c>
      <c r="D284" s="140">
        <v>33</v>
      </c>
      <c r="E284" s="123" t="s">
        <v>1366</v>
      </c>
      <c r="F284" s="138">
        <v>17</v>
      </c>
      <c r="G284" s="138">
        <v>6</v>
      </c>
      <c r="H284" s="138" t="s">
        <v>1403</v>
      </c>
      <c r="I284" s="130" t="s">
        <v>1254</v>
      </c>
      <c r="J284" s="130" t="s">
        <v>1404</v>
      </c>
      <c r="K284" s="130"/>
      <c r="L284" s="130"/>
      <c r="M284" s="130"/>
      <c r="N284" s="135"/>
    </row>
    <row r="285" spans="1:14" x14ac:dyDescent="0.2">
      <c r="A285" s="123">
        <v>54</v>
      </c>
      <c r="C285" s="123" t="s">
        <v>114</v>
      </c>
      <c r="D285" s="123">
        <v>50</v>
      </c>
      <c r="E285" s="123" t="s">
        <v>36</v>
      </c>
      <c r="F285" s="123">
        <v>17</v>
      </c>
      <c r="G285" s="123">
        <v>6</v>
      </c>
      <c r="H285" s="123" t="s">
        <v>162</v>
      </c>
      <c r="I285" s="123" t="s">
        <v>1255</v>
      </c>
      <c r="J285" s="134" t="s">
        <v>655</v>
      </c>
      <c r="K285" s="130"/>
      <c r="L285" s="130"/>
      <c r="M285" s="130"/>
      <c r="N285" s="135"/>
    </row>
    <row r="286" spans="1:14" x14ac:dyDescent="0.2">
      <c r="A286" s="123">
        <v>54</v>
      </c>
      <c r="C286" s="123" t="s">
        <v>90</v>
      </c>
      <c r="D286" s="123" t="s">
        <v>155</v>
      </c>
      <c r="E286" s="123" t="s">
        <v>989</v>
      </c>
      <c r="F286" s="123">
        <v>49</v>
      </c>
      <c r="G286" s="123">
        <v>6</v>
      </c>
      <c r="H286" s="123" t="s">
        <v>207</v>
      </c>
      <c r="I286" s="123" t="s">
        <v>1255</v>
      </c>
      <c r="J286" s="134" t="s">
        <v>1052</v>
      </c>
      <c r="K286" s="130"/>
      <c r="L286" s="130"/>
      <c r="M286" s="130"/>
      <c r="N286" s="135"/>
    </row>
    <row r="287" spans="1:14" x14ac:dyDescent="0.2">
      <c r="A287" s="123">
        <v>54</v>
      </c>
      <c r="C287" s="123" t="s">
        <v>1084</v>
      </c>
      <c r="D287" s="123">
        <v>23</v>
      </c>
      <c r="E287" s="123" t="s">
        <v>1099</v>
      </c>
      <c r="F287" s="123" t="s">
        <v>93</v>
      </c>
      <c r="G287" s="123">
        <v>6</v>
      </c>
      <c r="H287" s="123" t="s">
        <v>1101</v>
      </c>
      <c r="I287" s="123" t="s">
        <v>1255</v>
      </c>
      <c r="J287" s="123" t="s">
        <v>1102</v>
      </c>
      <c r="K287" s="130"/>
      <c r="L287" s="130"/>
      <c r="M287" s="130"/>
      <c r="N287" s="135"/>
    </row>
    <row r="288" spans="1:14" x14ac:dyDescent="0.2">
      <c r="A288" s="123">
        <v>53</v>
      </c>
      <c r="C288" s="123" t="s">
        <v>90</v>
      </c>
      <c r="D288" s="123">
        <v>27</v>
      </c>
      <c r="E288" s="123" t="s">
        <v>74</v>
      </c>
      <c r="F288" s="123" t="s">
        <v>332</v>
      </c>
      <c r="G288" s="123">
        <v>6</v>
      </c>
      <c r="H288" s="123" t="s">
        <v>656</v>
      </c>
      <c r="I288" s="123" t="s">
        <v>1255</v>
      </c>
      <c r="J288" s="134" t="s">
        <v>193</v>
      </c>
    </row>
    <row r="289" spans="1:10" x14ac:dyDescent="0.2">
      <c r="A289" s="123">
        <v>53</v>
      </c>
      <c r="C289" s="123" t="s">
        <v>1283</v>
      </c>
      <c r="D289" s="123">
        <v>37</v>
      </c>
      <c r="E289" s="123" t="s">
        <v>1305</v>
      </c>
      <c r="F289" s="123">
        <v>11</v>
      </c>
      <c r="G289" s="123">
        <v>6</v>
      </c>
      <c r="H289" s="130" t="s">
        <v>1176</v>
      </c>
      <c r="I289" s="130" t="s">
        <v>1255</v>
      </c>
      <c r="J289" s="130" t="s">
        <v>1321</v>
      </c>
    </row>
    <row r="290" spans="1:10" x14ac:dyDescent="0.2">
      <c r="A290" s="123">
        <v>51</v>
      </c>
      <c r="C290" s="123" t="s">
        <v>110</v>
      </c>
      <c r="D290" s="123">
        <v>51</v>
      </c>
      <c r="E290" s="123" t="s">
        <v>120</v>
      </c>
      <c r="F290" s="123">
        <v>13</v>
      </c>
      <c r="G290" s="123">
        <v>6</v>
      </c>
      <c r="H290" s="123" t="s">
        <v>179</v>
      </c>
      <c r="I290" s="123" t="s">
        <v>1255</v>
      </c>
      <c r="J290" s="134" t="s">
        <v>657</v>
      </c>
    </row>
    <row r="291" spans="1:10" x14ac:dyDescent="0.2">
      <c r="A291" s="123">
        <v>50</v>
      </c>
      <c r="C291" s="123" t="s">
        <v>147</v>
      </c>
      <c r="D291" s="123">
        <v>84</v>
      </c>
      <c r="E291" s="123" t="s">
        <v>144</v>
      </c>
      <c r="F291" s="123" t="s">
        <v>89</v>
      </c>
      <c r="G291" s="123">
        <v>6</v>
      </c>
      <c r="H291" s="123" t="s">
        <v>167</v>
      </c>
      <c r="I291" s="123" t="s">
        <v>1254</v>
      </c>
      <c r="J291" s="134" t="s">
        <v>333</v>
      </c>
    </row>
    <row r="292" spans="1:10" x14ac:dyDescent="0.2">
      <c r="A292" s="123">
        <v>81</v>
      </c>
      <c r="C292" s="123" t="s">
        <v>90</v>
      </c>
      <c r="D292" s="123">
        <v>34</v>
      </c>
      <c r="E292" s="123" t="s">
        <v>1011</v>
      </c>
      <c r="F292" s="123">
        <v>43</v>
      </c>
      <c r="G292" s="123">
        <v>7</v>
      </c>
      <c r="H292" s="123" t="s">
        <v>1092</v>
      </c>
      <c r="I292" s="123" t="s">
        <v>1255</v>
      </c>
      <c r="J292" s="123" t="s">
        <v>1103</v>
      </c>
    </row>
    <row r="293" spans="1:10" x14ac:dyDescent="0.2">
      <c r="A293" s="123">
        <v>73</v>
      </c>
      <c r="B293" s="123" t="s">
        <v>154</v>
      </c>
      <c r="C293" s="123" t="s">
        <v>1447</v>
      </c>
      <c r="D293" s="138" t="s">
        <v>137</v>
      </c>
      <c r="E293" s="141" t="s">
        <v>1469</v>
      </c>
      <c r="F293" s="138" t="s">
        <v>51</v>
      </c>
      <c r="G293" s="138">
        <v>7</v>
      </c>
      <c r="H293" s="141" t="s">
        <v>1470</v>
      </c>
      <c r="I293" s="123" t="s">
        <v>1255</v>
      </c>
      <c r="J293" s="123" t="s">
        <v>1471</v>
      </c>
    </row>
    <row r="294" spans="1:10" x14ac:dyDescent="0.2">
      <c r="A294" s="123">
        <v>73</v>
      </c>
      <c r="C294" s="123" t="s">
        <v>1109</v>
      </c>
      <c r="D294" s="123">
        <v>41</v>
      </c>
      <c r="E294" s="123" t="s">
        <v>140</v>
      </c>
      <c r="F294" s="123">
        <v>28</v>
      </c>
      <c r="G294" s="123">
        <v>7</v>
      </c>
      <c r="H294" s="123" t="s">
        <v>273</v>
      </c>
      <c r="I294" s="123" t="s">
        <v>1254</v>
      </c>
      <c r="J294" s="123" t="s">
        <v>1295</v>
      </c>
    </row>
    <row r="295" spans="1:10" x14ac:dyDescent="0.2">
      <c r="A295" s="123">
        <v>68</v>
      </c>
      <c r="C295" s="123" t="s">
        <v>47</v>
      </c>
      <c r="D295" s="123">
        <v>104</v>
      </c>
      <c r="E295" s="123" t="s">
        <v>120</v>
      </c>
      <c r="F295" s="123" t="s">
        <v>64</v>
      </c>
      <c r="G295" s="123">
        <v>7</v>
      </c>
      <c r="H295" s="123" t="s">
        <v>273</v>
      </c>
      <c r="I295" s="123" t="s">
        <v>1255</v>
      </c>
      <c r="J295" s="134" t="s">
        <v>254</v>
      </c>
    </row>
    <row r="296" spans="1:10" x14ac:dyDescent="0.2">
      <c r="A296" s="123">
        <v>62</v>
      </c>
      <c r="C296" s="123" t="s">
        <v>90</v>
      </c>
      <c r="D296" s="123">
        <v>83</v>
      </c>
      <c r="E296" s="123" t="s">
        <v>125</v>
      </c>
      <c r="F296" s="123">
        <v>20</v>
      </c>
      <c r="G296" s="123">
        <v>7</v>
      </c>
      <c r="H296" s="123" t="s">
        <v>1176</v>
      </c>
      <c r="I296" s="123" t="s">
        <v>1255</v>
      </c>
      <c r="J296" s="143" t="s">
        <v>1177</v>
      </c>
    </row>
    <row r="297" spans="1:10" x14ac:dyDescent="0.2">
      <c r="A297" s="123">
        <v>59</v>
      </c>
      <c r="C297" s="123" t="s">
        <v>148</v>
      </c>
      <c r="D297" s="123">
        <v>30</v>
      </c>
      <c r="E297" s="123" t="s">
        <v>58</v>
      </c>
      <c r="F297" s="123" t="s">
        <v>73</v>
      </c>
      <c r="G297" s="123">
        <v>7</v>
      </c>
      <c r="H297" s="123" t="s">
        <v>198</v>
      </c>
      <c r="I297" s="123" t="s">
        <v>1254</v>
      </c>
      <c r="J297" s="134" t="s">
        <v>459</v>
      </c>
    </row>
    <row r="298" spans="1:10" x14ac:dyDescent="0.2">
      <c r="A298" s="123">
        <v>57</v>
      </c>
      <c r="C298" s="123" t="s">
        <v>539</v>
      </c>
      <c r="D298" s="123" t="s">
        <v>17</v>
      </c>
      <c r="E298" s="123" t="s">
        <v>149</v>
      </c>
      <c r="F298" s="123">
        <v>42</v>
      </c>
      <c r="G298" s="123">
        <v>7</v>
      </c>
      <c r="H298" s="123" t="s">
        <v>156</v>
      </c>
      <c r="I298" s="144" t="s">
        <v>1255</v>
      </c>
      <c r="J298" s="134" t="s">
        <v>462</v>
      </c>
    </row>
    <row r="299" spans="1:10" x14ac:dyDescent="0.2">
      <c r="A299" s="144">
        <v>54</v>
      </c>
      <c r="B299" s="144" t="s">
        <v>154</v>
      </c>
      <c r="C299" s="144" t="s">
        <v>147</v>
      </c>
      <c r="D299" s="123" t="s">
        <v>130</v>
      </c>
      <c r="E299" s="144" t="s">
        <v>487</v>
      </c>
      <c r="F299" s="123" t="s">
        <v>64</v>
      </c>
      <c r="G299" s="123">
        <v>7</v>
      </c>
      <c r="H299" s="144" t="s">
        <v>255</v>
      </c>
      <c r="I299" s="144" t="s">
        <v>1255</v>
      </c>
      <c r="J299" s="145" t="s">
        <v>355</v>
      </c>
    </row>
    <row r="300" spans="1:10" x14ac:dyDescent="0.2">
      <c r="A300" s="123">
        <v>51</v>
      </c>
      <c r="B300" s="123" t="s">
        <v>154</v>
      </c>
      <c r="C300" s="123" t="s">
        <v>1109</v>
      </c>
      <c r="D300" s="123" t="s">
        <v>155</v>
      </c>
      <c r="E300" s="123" t="s">
        <v>140</v>
      </c>
      <c r="F300" s="123" t="s">
        <v>16</v>
      </c>
      <c r="G300" s="123">
        <v>7</v>
      </c>
      <c r="H300" s="123" t="s">
        <v>223</v>
      </c>
      <c r="I300" s="123" t="s">
        <v>1254</v>
      </c>
      <c r="J300" s="123" t="s">
        <v>1296</v>
      </c>
    </row>
    <row r="301" spans="1:10" x14ac:dyDescent="0.2">
      <c r="A301" s="144">
        <v>51</v>
      </c>
      <c r="B301" s="144"/>
      <c r="C301" s="144" t="s">
        <v>149</v>
      </c>
      <c r="D301" s="123">
        <v>41</v>
      </c>
      <c r="E301" s="144" t="s">
        <v>539</v>
      </c>
      <c r="F301" s="123" t="s">
        <v>99</v>
      </c>
      <c r="G301" s="123">
        <v>7</v>
      </c>
      <c r="H301" s="144" t="s">
        <v>1048</v>
      </c>
      <c r="I301" s="144" t="s">
        <v>1255</v>
      </c>
      <c r="J301" s="145" t="s">
        <v>1057</v>
      </c>
    </row>
    <row r="302" spans="1:10" x14ac:dyDescent="0.2">
      <c r="A302" s="123">
        <v>51</v>
      </c>
      <c r="C302" s="123" t="s">
        <v>140</v>
      </c>
      <c r="D302" s="140">
        <v>74</v>
      </c>
      <c r="E302" s="123" t="s">
        <v>1348</v>
      </c>
      <c r="F302" s="138">
        <v>24</v>
      </c>
      <c r="G302" s="138">
        <v>7</v>
      </c>
      <c r="H302" s="138" t="s">
        <v>1406</v>
      </c>
      <c r="I302" s="123" t="s">
        <v>1255</v>
      </c>
      <c r="J302" s="123" t="s">
        <v>1407</v>
      </c>
    </row>
    <row r="303" spans="1:10" x14ac:dyDescent="0.2">
      <c r="A303" s="144">
        <v>50</v>
      </c>
      <c r="B303" s="144" t="s">
        <v>154</v>
      </c>
      <c r="C303" s="123" t="s">
        <v>47</v>
      </c>
      <c r="D303" s="123" t="s">
        <v>111</v>
      </c>
      <c r="E303" s="123" t="s">
        <v>507</v>
      </c>
      <c r="F303" s="123" t="s">
        <v>10</v>
      </c>
      <c r="G303" s="123">
        <v>7</v>
      </c>
      <c r="H303" s="123" t="s">
        <v>611</v>
      </c>
      <c r="I303" s="123" t="s">
        <v>1254</v>
      </c>
      <c r="J303" s="134" t="s">
        <v>440</v>
      </c>
    </row>
    <row r="304" spans="1:10" x14ac:dyDescent="0.2">
      <c r="A304" s="123">
        <v>91</v>
      </c>
      <c r="C304" s="123" t="s">
        <v>149</v>
      </c>
      <c r="D304" s="123">
        <v>74</v>
      </c>
      <c r="E304" s="123" t="s">
        <v>52</v>
      </c>
      <c r="F304" s="123" t="s">
        <v>306</v>
      </c>
      <c r="G304" s="123">
        <v>8</v>
      </c>
      <c r="H304" s="123" t="s">
        <v>656</v>
      </c>
      <c r="I304" s="123" t="s">
        <v>1255</v>
      </c>
      <c r="J304" s="134" t="s">
        <v>364</v>
      </c>
    </row>
    <row r="305" spans="1:10" x14ac:dyDescent="0.2">
      <c r="A305" s="123">
        <v>74</v>
      </c>
      <c r="C305" s="123" t="s">
        <v>149</v>
      </c>
      <c r="D305" s="123">
        <v>53</v>
      </c>
      <c r="E305" s="123" t="s">
        <v>55</v>
      </c>
      <c r="F305" s="123">
        <v>30</v>
      </c>
      <c r="G305" s="123">
        <v>8</v>
      </c>
      <c r="H305" s="123" t="s">
        <v>1114</v>
      </c>
      <c r="I305" s="123" t="s">
        <v>1255</v>
      </c>
      <c r="J305" s="123" t="s">
        <v>1161</v>
      </c>
    </row>
    <row r="306" spans="1:10" x14ac:dyDescent="0.2">
      <c r="A306" s="123">
        <v>71</v>
      </c>
      <c r="B306" s="123" t="s">
        <v>154</v>
      </c>
      <c r="C306" s="123" t="s">
        <v>82</v>
      </c>
      <c r="D306" s="123" t="s">
        <v>17</v>
      </c>
      <c r="E306" s="123" t="s">
        <v>126</v>
      </c>
      <c r="F306" s="123" t="s">
        <v>306</v>
      </c>
      <c r="G306" s="123">
        <v>8</v>
      </c>
      <c r="H306" s="123" t="s">
        <v>198</v>
      </c>
      <c r="I306" s="123" t="s">
        <v>1255</v>
      </c>
      <c r="J306" s="134" t="s">
        <v>659</v>
      </c>
    </row>
    <row r="307" spans="1:10" x14ac:dyDescent="0.2">
      <c r="A307" s="123">
        <v>69</v>
      </c>
      <c r="C307" s="123" t="s">
        <v>19</v>
      </c>
      <c r="D307" s="123" t="s">
        <v>71</v>
      </c>
      <c r="E307" s="123" t="s">
        <v>47</v>
      </c>
      <c r="F307" s="123">
        <v>16</v>
      </c>
      <c r="G307" s="123">
        <v>8</v>
      </c>
      <c r="H307" s="123" t="s">
        <v>156</v>
      </c>
      <c r="I307" s="123" t="s">
        <v>1254</v>
      </c>
      <c r="J307" s="134" t="s">
        <v>432</v>
      </c>
    </row>
    <row r="308" spans="1:10" x14ac:dyDescent="0.2">
      <c r="A308" s="123">
        <v>59</v>
      </c>
      <c r="C308" s="123" t="s">
        <v>90</v>
      </c>
      <c r="D308" s="123">
        <v>83</v>
      </c>
      <c r="E308" s="123" t="s">
        <v>987</v>
      </c>
      <c r="F308" s="123">
        <v>36</v>
      </c>
      <c r="G308" s="123">
        <v>8</v>
      </c>
      <c r="H308" s="123" t="s">
        <v>1176</v>
      </c>
      <c r="I308" s="123" t="s">
        <v>1255</v>
      </c>
      <c r="J308" s="143" t="s">
        <v>1177</v>
      </c>
    </row>
    <row r="309" spans="1:10" x14ac:dyDescent="0.2">
      <c r="A309" s="123">
        <v>58</v>
      </c>
      <c r="B309" s="123" t="s">
        <v>154</v>
      </c>
      <c r="C309" s="123" t="s">
        <v>110</v>
      </c>
      <c r="D309" s="123" t="s">
        <v>118</v>
      </c>
      <c r="E309" s="123" t="s">
        <v>47</v>
      </c>
      <c r="F309" s="123" t="s">
        <v>31</v>
      </c>
      <c r="G309" s="123">
        <v>8</v>
      </c>
      <c r="H309" s="123" t="s">
        <v>170</v>
      </c>
      <c r="I309" s="123" t="s">
        <v>1255</v>
      </c>
      <c r="J309" s="134" t="s">
        <v>293</v>
      </c>
    </row>
    <row r="310" spans="1:10" x14ac:dyDescent="0.2">
      <c r="A310" s="123">
        <v>57</v>
      </c>
      <c r="C310" s="123" t="s">
        <v>72</v>
      </c>
      <c r="D310" s="123">
        <v>30</v>
      </c>
      <c r="E310" s="123" t="s">
        <v>602</v>
      </c>
      <c r="F310" s="123">
        <v>18</v>
      </c>
      <c r="G310" s="123">
        <v>8</v>
      </c>
      <c r="H310" s="123" t="s">
        <v>203</v>
      </c>
      <c r="I310" s="123" t="s">
        <v>1255</v>
      </c>
      <c r="J310" s="134" t="s">
        <v>231</v>
      </c>
    </row>
    <row r="311" spans="1:10" x14ac:dyDescent="0.2">
      <c r="A311" s="123">
        <v>57</v>
      </c>
      <c r="C311" s="123" t="s">
        <v>1146</v>
      </c>
      <c r="D311" s="123">
        <v>21</v>
      </c>
      <c r="E311" s="123" t="s">
        <v>1147</v>
      </c>
      <c r="F311" s="123">
        <v>43</v>
      </c>
      <c r="G311" s="123">
        <v>8</v>
      </c>
      <c r="H311" s="123" t="s">
        <v>1069</v>
      </c>
      <c r="I311" s="123" t="s">
        <v>1255</v>
      </c>
      <c r="J311" s="123" t="s">
        <v>1129</v>
      </c>
    </row>
    <row r="312" spans="1:10" x14ac:dyDescent="0.2">
      <c r="A312" s="123">
        <v>54</v>
      </c>
      <c r="C312" s="123" t="s">
        <v>47</v>
      </c>
      <c r="D312" s="123" t="s">
        <v>488</v>
      </c>
      <c r="E312" s="123" t="s">
        <v>91</v>
      </c>
      <c r="F312" s="123">
        <v>39</v>
      </c>
      <c r="G312" s="123">
        <v>8</v>
      </c>
      <c r="H312" s="123" t="s">
        <v>273</v>
      </c>
      <c r="I312" s="123" t="s">
        <v>1255</v>
      </c>
      <c r="J312" s="134" t="s">
        <v>264</v>
      </c>
    </row>
    <row r="313" spans="1:10" x14ac:dyDescent="0.2">
      <c r="A313" s="123">
        <v>53</v>
      </c>
      <c r="C313" s="123" t="s">
        <v>41</v>
      </c>
      <c r="D313" s="123">
        <v>25</v>
      </c>
      <c r="E313" s="144" t="s">
        <v>149</v>
      </c>
      <c r="F313" s="123" t="s">
        <v>51</v>
      </c>
      <c r="G313" s="123">
        <v>8</v>
      </c>
      <c r="H313" s="123" t="s">
        <v>207</v>
      </c>
      <c r="I313" s="123" t="s">
        <v>1254</v>
      </c>
      <c r="J313" s="134" t="s">
        <v>1058</v>
      </c>
    </row>
    <row r="314" spans="1:10" x14ac:dyDescent="0.2">
      <c r="A314" s="123">
        <v>53</v>
      </c>
      <c r="C314" s="123" t="s">
        <v>539</v>
      </c>
      <c r="D314" s="123" t="s">
        <v>28</v>
      </c>
      <c r="E314" s="144" t="s">
        <v>53</v>
      </c>
      <c r="F314" s="123">
        <v>15</v>
      </c>
      <c r="G314" s="123">
        <v>8</v>
      </c>
      <c r="H314" s="123" t="s">
        <v>1053</v>
      </c>
      <c r="I314" s="123" t="s">
        <v>1254</v>
      </c>
      <c r="J314" s="134" t="s">
        <v>1054</v>
      </c>
    </row>
    <row r="315" spans="1:10" x14ac:dyDescent="0.2">
      <c r="A315" s="123">
        <v>50</v>
      </c>
      <c r="B315" s="123" t="s">
        <v>154</v>
      </c>
      <c r="C315" s="123" t="s">
        <v>136</v>
      </c>
      <c r="D315" s="123" t="s">
        <v>306</v>
      </c>
      <c r="E315" s="123" t="s">
        <v>47</v>
      </c>
      <c r="F315" s="123" t="s">
        <v>294</v>
      </c>
      <c r="G315" s="123">
        <v>8</v>
      </c>
      <c r="H315" s="123" t="s">
        <v>242</v>
      </c>
      <c r="I315" s="123" t="s">
        <v>1254</v>
      </c>
      <c r="J315" s="134" t="s">
        <v>660</v>
      </c>
    </row>
    <row r="316" spans="1:10" x14ac:dyDescent="0.2">
      <c r="A316" s="123">
        <v>56</v>
      </c>
      <c r="B316" s="123" t="s">
        <v>154</v>
      </c>
      <c r="C316" s="144" t="s">
        <v>149</v>
      </c>
      <c r="D316" s="123" t="s">
        <v>88</v>
      </c>
      <c r="E316" s="144" t="s">
        <v>539</v>
      </c>
      <c r="F316" s="123" t="s">
        <v>33</v>
      </c>
      <c r="G316" s="144">
        <v>9</v>
      </c>
      <c r="H316" s="123" t="s">
        <v>210</v>
      </c>
      <c r="I316" s="123" t="s">
        <v>1255</v>
      </c>
      <c r="J316" s="134" t="s">
        <v>1051</v>
      </c>
    </row>
    <row r="317" spans="1:10" x14ac:dyDescent="0.2">
      <c r="A317" s="123">
        <v>51</v>
      </c>
      <c r="C317" s="123" t="s">
        <v>90</v>
      </c>
      <c r="D317" s="123">
        <v>53</v>
      </c>
      <c r="E317" s="123" t="s">
        <v>57</v>
      </c>
      <c r="F317" s="123">
        <v>33</v>
      </c>
      <c r="G317" s="144">
        <v>9</v>
      </c>
      <c r="H317" s="123" t="s">
        <v>663</v>
      </c>
      <c r="I317" s="123" t="s">
        <v>1255</v>
      </c>
      <c r="J317" s="134" t="s">
        <v>664</v>
      </c>
    </row>
    <row r="318" spans="1:10" x14ac:dyDescent="0.2">
      <c r="A318" s="123">
        <v>70</v>
      </c>
      <c r="B318" s="123" t="s">
        <v>154</v>
      </c>
      <c r="C318" s="123" t="s">
        <v>90</v>
      </c>
      <c r="D318" s="123" t="s">
        <v>118</v>
      </c>
      <c r="E318" s="123" t="s">
        <v>523</v>
      </c>
      <c r="F318" s="123" t="s">
        <v>5</v>
      </c>
      <c r="G318" s="123">
        <v>10</v>
      </c>
      <c r="H318" s="123" t="s">
        <v>255</v>
      </c>
      <c r="I318" s="123" t="s">
        <v>1254</v>
      </c>
      <c r="J318" s="134" t="s">
        <v>357</v>
      </c>
    </row>
    <row r="319" spans="1:10" x14ac:dyDescent="0.2">
      <c r="A319" s="123">
        <v>64</v>
      </c>
      <c r="C319" s="123" t="s">
        <v>1189</v>
      </c>
      <c r="D319" s="123">
        <v>36</v>
      </c>
      <c r="E319" s="123" t="s">
        <v>1027</v>
      </c>
      <c r="F319" s="123" t="s">
        <v>17</v>
      </c>
      <c r="G319" s="123">
        <v>10</v>
      </c>
      <c r="H319" s="123" t="s">
        <v>1176</v>
      </c>
      <c r="I319" s="123" t="s">
        <v>1254</v>
      </c>
      <c r="J319" s="123" t="s">
        <v>1190</v>
      </c>
    </row>
    <row r="320" spans="1:10" x14ac:dyDescent="0.2">
      <c r="A320" s="123">
        <v>61</v>
      </c>
      <c r="C320" s="123" t="s">
        <v>90</v>
      </c>
      <c r="D320" s="123">
        <v>59</v>
      </c>
      <c r="E320" s="123" t="s">
        <v>1146</v>
      </c>
      <c r="F320" s="123" t="s">
        <v>30</v>
      </c>
      <c r="G320" s="123">
        <v>10</v>
      </c>
      <c r="H320" s="123" t="s">
        <v>1073</v>
      </c>
      <c r="I320" s="123" t="s">
        <v>1255</v>
      </c>
      <c r="J320" s="123" t="s">
        <v>1178</v>
      </c>
    </row>
    <row r="321" spans="1:14" x14ac:dyDescent="0.2">
      <c r="A321" s="123">
        <v>60</v>
      </c>
      <c r="C321" s="123" t="s">
        <v>1424</v>
      </c>
      <c r="D321" s="123" t="s">
        <v>488</v>
      </c>
      <c r="E321" s="123" t="s">
        <v>1429</v>
      </c>
      <c r="F321" s="123">
        <v>18</v>
      </c>
      <c r="G321" s="123">
        <v>10</v>
      </c>
      <c r="H321" s="123" t="s">
        <v>1352</v>
      </c>
      <c r="I321" s="123" t="s">
        <v>1255</v>
      </c>
      <c r="J321" s="123" t="s">
        <v>1473</v>
      </c>
    </row>
    <row r="322" spans="1:14" x14ac:dyDescent="0.2">
      <c r="J322" s="123"/>
    </row>
    <row r="323" spans="1:14" x14ac:dyDescent="0.2">
      <c r="J323" s="123"/>
    </row>
    <row r="324" spans="1:14" x14ac:dyDescent="0.2">
      <c r="J324" s="123"/>
    </row>
    <row r="325" spans="1:14" x14ac:dyDescent="0.2">
      <c r="J325" s="123"/>
    </row>
    <row r="326" spans="1:14" x14ac:dyDescent="0.2">
      <c r="A326" s="130"/>
      <c r="B326" s="130"/>
      <c r="C326" s="130"/>
      <c r="D326" s="130"/>
      <c r="E326" s="130"/>
      <c r="F326" s="130"/>
      <c r="G326" s="146"/>
      <c r="H326" s="146"/>
      <c r="I326" s="146"/>
      <c r="J326" s="146"/>
      <c r="K326" s="130"/>
      <c r="L326" s="130"/>
      <c r="M326" s="130"/>
      <c r="N326" s="135"/>
    </row>
    <row r="327" spans="1:14" x14ac:dyDescent="0.2">
      <c r="K327" s="130"/>
      <c r="L327" s="130"/>
      <c r="M327" s="130"/>
      <c r="N327" s="135"/>
    </row>
    <row r="328" spans="1:14" x14ac:dyDescent="0.2">
      <c r="K328" s="130"/>
      <c r="L328" s="130"/>
      <c r="M328" s="130"/>
      <c r="N328" s="135"/>
    </row>
    <row r="329" spans="1:14" x14ac:dyDescent="0.2">
      <c r="A329" s="131" t="s">
        <v>1241</v>
      </c>
      <c r="B329" s="130"/>
      <c r="C329" s="130"/>
      <c r="D329" s="130"/>
      <c r="E329" s="130"/>
      <c r="F329" s="130"/>
      <c r="G329" s="130"/>
      <c r="H329" s="130"/>
      <c r="I329" s="130"/>
      <c r="J329" s="147"/>
      <c r="K329" s="130"/>
      <c r="L329" s="130"/>
      <c r="M329" s="130"/>
      <c r="N329" s="135"/>
    </row>
    <row r="330" spans="1:14" x14ac:dyDescent="0.2">
      <c r="A330" s="131" t="s">
        <v>1237</v>
      </c>
      <c r="B330" s="130"/>
      <c r="C330" s="130"/>
      <c r="D330" s="130"/>
      <c r="E330" s="130"/>
      <c r="F330" s="130"/>
      <c r="G330" s="130"/>
      <c r="H330" s="130"/>
      <c r="I330" s="130"/>
      <c r="J330" s="147"/>
      <c r="K330" s="130"/>
      <c r="L330" s="130"/>
      <c r="M330" s="130"/>
      <c r="N330" s="135"/>
    </row>
    <row r="331" spans="1:14" x14ac:dyDescent="0.2">
      <c r="A331" s="131" t="s">
        <v>1236</v>
      </c>
      <c r="B331" s="130"/>
      <c r="C331" s="130"/>
      <c r="D331" s="130"/>
      <c r="E331" s="130"/>
      <c r="F331" s="130"/>
      <c r="G331" s="130"/>
      <c r="H331" s="130"/>
      <c r="I331" s="130"/>
      <c r="J331" s="147"/>
      <c r="K331" s="130"/>
      <c r="L331" s="130"/>
      <c r="M331" s="130"/>
      <c r="N331" s="135"/>
    </row>
    <row r="332" spans="1:14" x14ac:dyDescent="0.2">
      <c r="A332" s="131" t="s">
        <v>1240</v>
      </c>
      <c r="B332" s="130"/>
      <c r="C332" s="130"/>
      <c r="D332" s="130"/>
      <c r="E332" s="130"/>
      <c r="F332" s="130"/>
      <c r="G332" s="130"/>
      <c r="H332" s="130"/>
      <c r="I332" s="130"/>
      <c r="J332" s="147"/>
      <c r="K332" s="130"/>
      <c r="L332" s="130"/>
      <c r="M332" s="130"/>
      <c r="N332" s="135"/>
    </row>
    <row r="333" spans="1:14" x14ac:dyDescent="0.2">
      <c r="K333" s="130"/>
      <c r="L333" s="130"/>
      <c r="M333" s="130"/>
      <c r="N333" s="135"/>
    </row>
    <row r="334" spans="1:14" x14ac:dyDescent="0.2">
      <c r="A334" s="148" t="s">
        <v>1303</v>
      </c>
      <c r="K334" s="130"/>
      <c r="L334" s="130"/>
      <c r="M334" s="130"/>
      <c r="N334" s="135"/>
    </row>
    <row r="335" spans="1:14" x14ac:dyDescent="0.2">
      <c r="A335" s="123">
        <v>49</v>
      </c>
      <c r="C335" s="123" t="s">
        <v>1104</v>
      </c>
      <c r="D335" s="123">
        <v>24</v>
      </c>
      <c r="E335" s="123" t="s">
        <v>1105</v>
      </c>
      <c r="F335" s="123">
        <v>10</v>
      </c>
      <c r="G335" s="123">
        <v>10</v>
      </c>
      <c r="H335" s="123" t="s">
        <v>1090</v>
      </c>
      <c r="I335" s="123" t="s">
        <v>1254</v>
      </c>
      <c r="J335" s="123" t="s">
        <v>1106</v>
      </c>
      <c r="K335" s="130"/>
      <c r="L335" s="130"/>
      <c r="M335" s="130"/>
      <c r="N335" s="135"/>
    </row>
    <row r="336" spans="1:14" x14ac:dyDescent="0.2">
      <c r="A336" s="123">
        <v>46</v>
      </c>
      <c r="C336" s="123" t="s">
        <v>135</v>
      </c>
      <c r="D336" s="123">
        <v>52</v>
      </c>
      <c r="E336" s="123" t="s">
        <v>120</v>
      </c>
      <c r="F336" s="123">
        <v>11</v>
      </c>
      <c r="G336" s="123">
        <v>8</v>
      </c>
      <c r="H336" s="123" t="s">
        <v>210</v>
      </c>
      <c r="I336" s="123" t="s">
        <v>1255</v>
      </c>
      <c r="J336" s="134" t="s">
        <v>229</v>
      </c>
      <c r="K336" s="130"/>
      <c r="L336" s="130"/>
      <c r="M336" s="130"/>
      <c r="N336" s="135"/>
    </row>
    <row r="337" spans="1:14" x14ac:dyDescent="0.2">
      <c r="A337" s="123">
        <v>46</v>
      </c>
      <c r="C337" s="123" t="s">
        <v>135</v>
      </c>
      <c r="D337" s="123">
        <v>35</v>
      </c>
      <c r="E337" s="123" t="s">
        <v>120</v>
      </c>
      <c r="F337" s="123" t="s">
        <v>141</v>
      </c>
      <c r="G337" s="123">
        <v>7</v>
      </c>
      <c r="H337" s="123" t="s">
        <v>255</v>
      </c>
      <c r="I337" s="123" t="s">
        <v>1255</v>
      </c>
      <c r="J337" s="134" t="s">
        <v>233</v>
      </c>
      <c r="K337" s="130"/>
      <c r="L337" s="130"/>
      <c r="M337" s="130"/>
      <c r="N337" s="135"/>
    </row>
    <row r="338" spans="1:14" x14ac:dyDescent="0.2">
      <c r="A338" s="123">
        <v>44</v>
      </c>
      <c r="B338" s="123" t="s">
        <v>154</v>
      </c>
      <c r="C338" s="123" t="s">
        <v>47</v>
      </c>
      <c r="D338" s="123" t="s">
        <v>99</v>
      </c>
      <c r="E338" s="123" t="s">
        <v>505</v>
      </c>
      <c r="F338" s="123" t="s">
        <v>28</v>
      </c>
      <c r="G338" s="123">
        <v>7</v>
      </c>
      <c r="H338" s="123" t="s">
        <v>273</v>
      </c>
      <c r="I338" s="123" t="s">
        <v>1254</v>
      </c>
      <c r="J338" s="134" t="s">
        <v>369</v>
      </c>
      <c r="K338" s="130"/>
      <c r="L338" s="130"/>
      <c r="M338" s="130"/>
      <c r="N338" s="135"/>
    </row>
    <row r="339" spans="1:14" x14ac:dyDescent="0.2">
      <c r="A339" s="123">
        <v>43</v>
      </c>
      <c r="C339" s="123" t="s">
        <v>57</v>
      </c>
      <c r="D339" s="123">
        <v>29</v>
      </c>
      <c r="E339" s="123" t="s">
        <v>58</v>
      </c>
      <c r="F339" s="123" t="s">
        <v>44</v>
      </c>
      <c r="G339" s="123">
        <v>7</v>
      </c>
      <c r="H339" s="123" t="s">
        <v>658</v>
      </c>
      <c r="I339" s="123" t="s">
        <v>1255</v>
      </c>
      <c r="J339" s="134" t="s">
        <v>180</v>
      </c>
      <c r="K339" s="130"/>
      <c r="L339" s="130"/>
      <c r="M339" s="130"/>
      <c r="N339" s="135"/>
    </row>
    <row r="340" spans="1:14" x14ac:dyDescent="0.2">
      <c r="A340" s="123">
        <v>40</v>
      </c>
      <c r="C340" s="123" t="s">
        <v>98</v>
      </c>
      <c r="D340" s="123">
        <v>33</v>
      </c>
      <c r="E340" s="123" t="s">
        <v>536</v>
      </c>
      <c r="F340" s="123">
        <v>9</v>
      </c>
      <c r="G340" s="123">
        <v>7</v>
      </c>
      <c r="H340" s="123" t="s">
        <v>170</v>
      </c>
      <c r="I340" s="123" t="s">
        <v>1255</v>
      </c>
      <c r="J340" s="134" t="s">
        <v>353</v>
      </c>
      <c r="K340" s="130"/>
      <c r="L340" s="130"/>
      <c r="M340" s="130"/>
      <c r="N340" s="135"/>
    </row>
    <row r="341" spans="1:14" x14ac:dyDescent="0.2">
      <c r="A341" s="144">
        <v>39</v>
      </c>
      <c r="B341" s="144" t="s">
        <v>154</v>
      </c>
      <c r="C341" s="123" t="s">
        <v>82</v>
      </c>
      <c r="D341" s="123" t="s">
        <v>88</v>
      </c>
      <c r="E341" s="144" t="s">
        <v>134</v>
      </c>
      <c r="F341" s="123" t="s">
        <v>10</v>
      </c>
      <c r="G341" s="123">
        <v>7</v>
      </c>
      <c r="H341" s="123" t="s">
        <v>179</v>
      </c>
      <c r="I341" s="123" t="s">
        <v>1254</v>
      </c>
      <c r="J341" s="134" t="s">
        <v>265</v>
      </c>
    </row>
    <row r="342" spans="1:14" x14ac:dyDescent="0.2">
      <c r="A342" s="123">
        <v>38</v>
      </c>
      <c r="C342" s="123" t="s">
        <v>110</v>
      </c>
      <c r="D342" s="123">
        <v>30</v>
      </c>
      <c r="E342" s="123" t="s">
        <v>102</v>
      </c>
      <c r="F342" s="123">
        <v>18</v>
      </c>
      <c r="G342" s="123">
        <v>8</v>
      </c>
      <c r="H342" s="123" t="s">
        <v>291</v>
      </c>
      <c r="I342" s="123" t="s">
        <v>1254</v>
      </c>
      <c r="J342" s="134" t="s">
        <v>661</v>
      </c>
    </row>
    <row r="343" spans="1:14" x14ac:dyDescent="0.2">
      <c r="A343" s="123">
        <v>36</v>
      </c>
      <c r="C343" s="123" t="s">
        <v>47</v>
      </c>
      <c r="D343" s="123" t="s">
        <v>18</v>
      </c>
      <c r="E343" s="123" t="s">
        <v>1063</v>
      </c>
      <c r="F343" s="123">
        <v>20</v>
      </c>
      <c r="G343" s="123">
        <v>8</v>
      </c>
      <c r="H343" s="123" t="s">
        <v>1048</v>
      </c>
      <c r="I343" s="123" t="s">
        <v>1254</v>
      </c>
      <c r="J343" s="134" t="s">
        <v>1049</v>
      </c>
    </row>
    <row r="344" spans="1:14" x14ac:dyDescent="0.2">
      <c r="A344" s="123">
        <v>35</v>
      </c>
      <c r="B344" s="123" t="s">
        <v>154</v>
      </c>
      <c r="C344" s="123" t="s">
        <v>47</v>
      </c>
      <c r="D344" s="123" t="s">
        <v>30</v>
      </c>
      <c r="E344" s="123" t="s">
        <v>9</v>
      </c>
      <c r="F344" s="123" t="s">
        <v>483</v>
      </c>
      <c r="G344" s="123">
        <v>8</v>
      </c>
      <c r="H344" s="123" t="s">
        <v>203</v>
      </c>
      <c r="I344" s="123" t="s">
        <v>1254</v>
      </c>
      <c r="J344" s="134" t="s">
        <v>662</v>
      </c>
    </row>
    <row r="345" spans="1:14" x14ac:dyDescent="0.2">
      <c r="A345" s="123">
        <v>35</v>
      </c>
      <c r="C345" s="123" t="s">
        <v>667</v>
      </c>
      <c r="D345" s="123">
        <v>1</v>
      </c>
      <c r="E345" s="123" t="s">
        <v>62</v>
      </c>
      <c r="F345" s="123" t="s">
        <v>66</v>
      </c>
      <c r="G345" s="123">
        <v>10</v>
      </c>
      <c r="H345" s="123" t="s">
        <v>223</v>
      </c>
      <c r="I345" s="123" t="s">
        <v>1254</v>
      </c>
      <c r="J345" s="134" t="s">
        <v>401</v>
      </c>
    </row>
    <row r="346" spans="1:14" x14ac:dyDescent="0.2">
      <c r="A346" s="123">
        <v>34</v>
      </c>
      <c r="C346" s="123" t="s">
        <v>504</v>
      </c>
      <c r="D346" s="123">
        <v>45</v>
      </c>
      <c r="E346" s="123" t="s">
        <v>654</v>
      </c>
      <c r="F346" s="123" t="s">
        <v>21</v>
      </c>
      <c r="G346" s="144">
        <v>9</v>
      </c>
      <c r="H346" s="123" t="s">
        <v>257</v>
      </c>
      <c r="I346" s="123" t="s">
        <v>1254</v>
      </c>
      <c r="J346" s="134" t="s">
        <v>350</v>
      </c>
    </row>
    <row r="347" spans="1:14" x14ac:dyDescent="0.2">
      <c r="A347" s="123">
        <v>33</v>
      </c>
      <c r="C347" s="123" t="s">
        <v>123</v>
      </c>
      <c r="D347" s="123" t="s">
        <v>224</v>
      </c>
      <c r="E347" s="123" t="s">
        <v>522</v>
      </c>
      <c r="F347" s="123">
        <v>9</v>
      </c>
      <c r="G347" s="123">
        <v>10</v>
      </c>
      <c r="H347" s="123" t="s">
        <v>273</v>
      </c>
      <c r="I347" s="123" t="s">
        <v>1255</v>
      </c>
      <c r="J347" s="134" t="s">
        <v>668</v>
      </c>
    </row>
    <row r="348" spans="1:14" x14ac:dyDescent="0.2">
      <c r="A348" s="123">
        <v>33</v>
      </c>
      <c r="C348" s="123" t="s">
        <v>19</v>
      </c>
      <c r="D348" s="123">
        <v>43</v>
      </c>
      <c r="E348" s="123" t="s">
        <v>82</v>
      </c>
      <c r="F348" s="123">
        <v>3</v>
      </c>
      <c r="G348" s="144">
        <v>9</v>
      </c>
      <c r="H348" s="123" t="s">
        <v>636</v>
      </c>
      <c r="I348" s="123" t="s">
        <v>1255</v>
      </c>
      <c r="J348" s="134" t="s">
        <v>303</v>
      </c>
    </row>
    <row r="349" spans="1:14" x14ac:dyDescent="0.2">
      <c r="A349" s="123">
        <v>32</v>
      </c>
      <c r="C349" s="123" t="s">
        <v>56</v>
      </c>
      <c r="D349" s="123">
        <v>28</v>
      </c>
      <c r="E349" s="123" t="s">
        <v>523</v>
      </c>
      <c r="F349" s="123" t="s">
        <v>12</v>
      </c>
      <c r="G349" s="144">
        <v>9</v>
      </c>
      <c r="H349" s="123" t="s">
        <v>176</v>
      </c>
      <c r="I349" s="123" t="s">
        <v>1254</v>
      </c>
      <c r="J349" s="134" t="s">
        <v>279</v>
      </c>
    </row>
    <row r="350" spans="1:14" x14ac:dyDescent="0.2">
      <c r="A350" s="123">
        <v>32</v>
      </c>
      <c r="C350" s="123" t="s">
        <v>53</v>
      </c>
      <c r="D350" s="123" t="s">
        <v>294</v>
      </c>
      <c r="E350" s="123" t="s">
        <v>470</v>
      </c>
      <c r="F350" s="123">
        <v>5</v>
      </c>
      <c r="G350" s="144">
        <v>9</v>
      </c>
      <c r="H350" s="123" t="s">
        <v>257</v>
      </c>
      <c r="I350" s="123" t="s">
        <v>1255</v>
      </c>
      <c r="J350" s="134" t="s">
        <v>349</v>
      </c>
    </row>
    <row r="351" spans="1:14" x14ac:dyDescent="0.2">
      <c r="A351" s="123">
        <v>30</v>
      </c>
      <c r="C351" s="123" t="s">
        <v>70</v>
      </c>
      <c r="D351" s="123">
        <v>7</v>
      </c>
      <c r="E351" s="123" t="s">
        <v>602</v>
      </c>
      <c r="F351" s="123" t="s">
        <v>84</v>
      </c>
      <c r="G351" s="123">
        <v>10</v>
      </c>
      <c r="H351" s="123" t="s">
        <v>158</v>
      </c>
      <c r="I351" s="123" t="s">
        <v>1254</v>
      </c>
      <c r="J351" s="134" t="s">
        <v>217</v>
      </c>
    </row>
    <row r="352" spans="1:14" x14ac:dyDescent="0.2">
      <c r="A352" s="123">
        <v>30</v>
      </c>
      <c r="C352" s="123" t="s">
        <v>19</v>
      </c>
      <c r="D352" s="123" t="s">
        <v>476</v>
      </c>
      <c r="E352" s="123" t="s">
        <v>123</v>
      </c>
      <c r="F352" s="123">
        <v>1</v>
      </c>
      <c r="G352" s="144">
        <v>9</v>
      </c>
      <c r="H352" s="123" t="s">
        <v>221</v>
      </c>
      <c r="I352" s="123" t="s">
        <v>1255</v>
      </c>
      <c r="J352" s="134" t="s">
        <v>665</v>
      </c>
    </row>
    <row r="353" spans="1:10" x14ac:dyDescent="0.2">
      <c r="A353" s="123">
        <v>29</v>
      </c>
      <c r="C353" s="123" t="s">
        <v>80</v>
      </c>
      <c r="D353" s="123" t="s">
        <v>17</v>
      </c>
      <c r="E353" s="123" t="s">
        <v>538</v>
      </c>
      <c r="F353" s="123">
        <v>4</v>
      </c>
      <c r="G353" s="144">
        <v>9</v>
      </c>
      <c r="H353" s="123" t="s">
        <v>652</v>
      </c>
      <c r="I353" s="123" t="s">
        <v>1255</v>
      </c>
      <c r="J353" s="134" t="s">
        <v>653</v>
      </c>
    </row>
    <row r="354" spans="1:10" x14ac:dyDescent="0.2">
      <c r="A354" s="123">
        <v>27</v>
      </c>
      <c r="C354" s="123" t="s">
        <v>90</v>
      </c>
      <c r="D354" s="123">
        <v>34</v>
      </c>
      <c r="E354" s="123" t="s">
        <v>538</v>
      </c>
      <c r="F354" s="123" t="s">
        <v>73</v>
      </c>
      <c r="G354" s="144">
        <v>9</v>
      </c>
      <c r="H354" s="123" t="s">
        <v>188</v>
      </c>
      <c r="I354" s="123" t="s">
        <v>1254</v>
      </c>
      <c r="J354" s="134" t="s">
        <v>441</v>
      </c>
    </row>
    <row r="355" spans="1:10" x14ac:dyDescent="0.2">
      <c r="A355" s="123">
        <v>26</v>
      </c>
      <c r="C355" s="123" t="s">
        <v>666</v>
      </c>
      <c r="D355" s="123">
        <v>27</v>
      </c>
      <c r="E355" s="123" t="s">
        <v>654</v>
      </c>
      <c r="F355" s="123">
        <v>10</v>
      </c>
      <c r="G355" s="144">
        <v>9</v>
      </c>
      <c r="H355" s="123" t="s">
        <v>156</v>
      </c>
      <c r="I355" s="123" t="s">
        <v>1254</v>
      </c>
      <c r="J355" s="134" t="s">
        <v>639</v>
      </c>
    </row>
    <row r="356" spans="1:10" x14ac:dyDescent="0.2">
      <c r="A356" s="123">
        <v>25</v>
      </c>
      <c r="C356" s="123" t="s">
        <v>125</v>
      </c>
      <c r="D356" s="123">
        <v>12</v>
      </c>
      <c r="E356" s="123" t="s">
        <v>654</v>
      </c>
      <c r="F356" s="123" t="s">
        <v>22</v>
      </c>
      <c r="G356" s="123">
        <v>10</v>
      </c>
      <c r="H356" s="123" t="s">
        <v>663</v>
      </c>
      <c r="I356" s="123" t="s">
        <v>1255</v>
      </c>
      <c r="J356" s="134" t="s">
        <v>185</v>
      </c>
    </row>
    <row r="357" spans="1:10" x14ac:dyDescent="0.2">
      <c r="A357" s="123">
        <v>25</v>
      </c>
      <c r="C357" s="123" t="s">
        <v>74</v>
      </c>
      <c r="D357" s="123">
        <v>45</v>
      </c>
      <c r="E357" s="123" t="s">
        <v>654</v>
      </c>
      <c r="F357" s="123">
        <v>4</v>
      </c>
      <c r="G357" s="123">
        <v>10</v>
      </c>
      <c r="H357" s="123" t="s">
        <v>165</v>
      </c>
      <c r="I357" s="123" t="s">
        <v>1254</v>
      </c>
      <c r="J357" s="134" t="s">
        <v>187</v>
      </c>
    </row>
    <row r="358" spans="1:10" x14ac:dyDescent="0.2">
      <c r="A358" s="123">
        <v>24</v>
      </c>
      <c r="C358" s="123" t="s">
        <v>59</v>
      </c>
      <c r="D358" s="123">
        <v>7</v>
      </c>
      <c r="E358" s="123" t="s">
        <v>534</v>
      </c>
      <c r="F358" s="123" t="s">
        <v>84</v>
      </c>
      <c r="G358" s="123">
        <v>10</v>
      </c>
      <c r="H358" s="123" t="s">
        <v>257</v>
      </c>
      <c r="I358" s="123" t="s">
        <v>1255</v>
      </c>
      <c r="J358" s="134" t="s">
        <v>669</v>
      </c>
    </row>
    <row r="359" spans="1:10" x14ac:dyDescent="0.2">
      <c r="A359" s="123">
        <v>24</v>
      </c>
      <c r="C359" s="123" t="s">
        <v>1105</v>
      </c>
      <c r="D359" s="123" t="s">
        <v>84</v>
      </c>
      <c r="E359" s="123" t="s">
        <v>1109</v>
      </c>
      <c r="F359" s="123">
        <v>11</v>
      </c>
      <c r="G359" s="123">
        <v>10</v>
      </c>
      <c r="H359" s="123" t="s">
        <v>663</v>
      </c>
      <c r="I359" s="123" t="s">
        <v>1254</v>
      </c>
      <c r="J359" s="123" t="s">
        <v>1107</v>
      </c>
    </row>
    <row r="360" spans="1:10" x14ac:dyDescent="0.2">
      <c r="A360" s="123">
        <v>23</v>
      </c>
      <c r="C360" s="123" t="s">
        <v>126</v>
      </c>
      <c r="D360" s="123" t="s">
        <v>502</v>
      </c>
      <c r="E360" s="123" t="s">
        <v>62</v>
      </c>
      <c r="F360" s="123">
        <v>8</v>
      </c>
      <c r="G360" s="123">
        <v>10</v>
      </c>
      <c r="H360" s="123" t="s">
        <v>210</v>
      </c>
      <c r="I360" s="123" t="s">
        <v>1254</v>
      </c>
      <c r="J360" s="134" t="s">
        <v>248</v>
      </c>
    </row>
    <row r="361" spans="1:10" x14ac:dyDescent="0.2">
      <c r="A361" s="123">
        <v>23</v>
      </c>
      <c r="C361" s="123" t="s">
        <v>41</v>
      </c>
      <c r="D361" s="123" t="s">
        <v>86</v>
      </c>
      <c r="E361" s="123" t="s">
        <v>654</v>
      </c>
      <c r="F361" s="123">
        <v>29</v>
      </c>
      <c r="G361" s="123">
        <v>10</v>
      </c>
      <c r="H361" s="123" t="s">
        <v>172</v>
      </c>
      <c r="I361" s="123" t="s">
        <v>1255</v>
      </c>
      <c r="J361" s="134" t="s">
        <v>173</v>
      </c>
    </row>
    <row r="362" spans="1:10" x14ac:dyDescent="0.2">
      <c r="A362" s="123">
        <v>23</v>
      </c>
      <c r="C362" s="123" t="s">
        <v>55</v>
      </c>
      <c r="D362" s="123" t="s">
        <v>30</v>
      </c>
      <c r="E362" s="123" t="s">
        <v>444</v>
      </c>
      <c r="F362" s="123">
        <v>1</v>
      </c>
      <c r="G362" s="123">
        <v>10</v>
      </c>
      <c r="H362" s="123" t="s">
        <v>670</v>
      </c>
      <c r="I362" s="123" t="s">
        <v>1254</v>
      </c>
      <c r="J362" s="134" t="s">
        <v>671</v>
      </c>
    </row>
    <row r="363" spans="1:10" x14ac:dyDescent="0.2">
      <c r="A363" s="123">
        <v>22</v>
      </c>
      <c r="C363" s="123" t="s">
        <v>76</v>
      </c>
      <c r="D363" s="123">
        <v>11</v>
      </c>
      <c r="E363" s="123" t="s">
        <v>48</v>
      </c>
      <c r="F363" s="123" t="s">
        <v>85</v>
      </c>
      <c r="G363" s="144">
        <v>9</v>
      </c>
      <c r="H363" s="123" t="s">
        <v>242</v>
      </c>
      <c r="I363" s="123" t="s">
        <v>1255</v>
      </c>
      <c r="J363" s="134" t="s">
        <v>309</v>
      </c>
    </row>
  </sheetData>
  <sortState xmlns:xlrd2="http://schemas.microsoft.com/office/spreadsheetml/2017/richdata2" ref="A3:J320">
    <sortCondition ref="G3:G320"/>
    <sortCondition descending="1" ref="A3:A320"/>
    <sortCondition ref="B3:B32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5"/>
  <sheetViews>
    <sheetView zoomScale="115" zoomScaleNormal="115" workbookViewId="0">
      <selection activeCell="J17" sqref="J17"/>
    </sheetView>
  </sheetViews>
  <sheetFormatPr defaultRowHeight="12.75" x14ac:dyDescent="0.2"/>
  <cols>
    <col min="1" max="1" width="4" style="123" bestFit="1" customWidth="1"/>
    <col min="2" max="2" width="2" style="123" bestFit="1" customWidth="1"/>
    <col min="3" max="3" width="15.28515625" style="123" customWidth="1"/>
    <col min="4" max="4" width="23.28515625" style="123" customWidth="1"/>
    <col min="5" max="5" width="7.7109375" style="123" bestFit="1" customWidth="1"/>
    <col min="6" max="6" width="8" style="123" customWidth="1"/>
    <col min="7" max="16384" width="9.140625" style="123"/>
  </cols>
  <sheetData>
    <row r="1" spans="1:10" ht="23.25" x14ac:dyDescent="0.2">
      <c r="A1" s="149" t="s">
        <v>681</v>
      </c>
      <c r="B1" s="149"/>
      <c r="C1" s="149"/>
      <c r="D1" s="149"/>
      <c r="E1" s="149"/>
      <c r="F1" s="149"/>
      <c r="G1" s="150"/>
    </row>
    <row r="2" spans="1:10" x14ac:dyDescent="0.2">
      <c r="A2" s="130"/>
      <c r="B2" s="130"/>
      <c r="C2" s="130"/>
      <c r="D2" s="146"/>
      <c r="E2" s="130"/>
      <c r="F2" s="130"/>
      <c r="G2" s="146"/>
      <c r="H2" s="146"/>
      <c r="I2" s="146"/>
      <c r="J2" s="130"/>
    </row>
    <row r="3" spans="1:10" x14ac:dyDescent="0.2">
      <c r="A3" s="148" t="s">
        <v>1250</v>
      </c>
      <c r="B3" s="148"/>
      <c r="C3" s="148" t="s">
        <v>1251</v>
      </c>
      <c r="D3" s="148" t="s">
        <v>1252</v>
      </c>
      <c r="E3" s="148" t="s">
        <v>1253</v>
      </c>
      <c r="F3" s="148" t="s">
        <v>421</v>
      </c>
    </row>
    <row r="4" spans="1:10" x14ac:dyDescent="0.2">
      <c r="A4" s="123">
        <v>186</v>
      </c>
      <c r="C4" s="123" t="s">
        <v>110</v>
      </c>
      <c r="D4" s="123" t="s">
        <v>165</v>
      </c>
      <c r="E4" s="123" t="s">
        <v>1254</v>
      </c>
      <c r="F4" s="123" t="s">
        <v>1055</v>
      </c>
    </row>
    <row r="5" spans="1:10" x14ac:dyDescent="0.2">
      <c r="A5" s="123">
        <v>125</v>
      </c>
      <c r="B5" s="123" t="s">
        <v>154</v>
      </c>
      <c r="C5" s="123" t="s">
        <v>50</v>
      </c>
      <c r="D5" s="123" t="s">
        <v>156</v>
      </c>
      <c r="E5" s="123" t="s">
        <v>1254</v>
      </c>
      <c r="F5" s="123" t="s">
        <v>673</v>
      </c>
    </row>
    <row r="6" spans="1:10" x14ac:dyDescent="0.2">
      <c r="A6" s="123">
        <v>124</v>
      </c>
      <c r="B6" s="123" t="s">
        <v>154</v>
      </c>
      <c r="C6" s="123" t="s">
        <v>1424</v>
      </c>
      <c r="D6" s="123" t="s">
        <v>1410</v>
      </c>
      <c r="E6" s="123" t="s">
        <v>1255</v>
      </c>
      <c r="F6" s="123" t="s">
        <v>1426</v>
      </c>
    </row>
    <row r="7" spans="1:10" x14ac:dyDescent="0.2">
      <c r="A7" s="123">
        <v>123</v>
      </c>
      <c r="C7" s="123" t="s">
        <v>110</v>
      </c>
      <c r="D7" s="123" t="s">
        <v>252</v>
      </c>
      <c r="E7" s="123" t="s">
        <v>1254</v>
      </c>
      <c r="F7" s="123" t="s">
        <v>1047</v>
      </c>
    </row>
    <row r="8" spans="1:10" x14ac:dyDescent="0.2">
      <c r="A8" s="123">
        <v>119</v>
      </c>
      <c r="B8" s="123" t="s">
        <v>154</v>
      </c>
      <c r="C8" s="123" t="s">
        <v>26</v>
      </c>
      <c r="D8" s="123" t="s">
        <v>1067</v>
      </c>
      <c r="E8" s="123" t="s">
        <v>1254</v>
      </c>
      <c r="F8" s="123" t="s">
        <v>1068</v>
      </c>
    </row>
    <row r="9" spans="1:10" x14ac:dyDescent="0.2">
      <c r="A9" s="123">
        <v>116</v>
      </c>
      <c r="B9" s="123" t="s">
        <v>154</v>
      </c>
      <c r="C9" s="123" t="s">
        <v>139</v>
      </c>
      <c r="D9" s="123" t="s">
        <v>172</v>
      </c>
      <c r="E9" s="123" t="s">
        <v>1254</v>
      </c>
      <c r="F9" s="123" t="s">
        <v>191</v>
      </c>
    </row>
    <row r="10" spans="1:10" x14ac:dyDescent="0.2">
      <c r="A10" s="123">
        <v>115</v>
      </c>
      <c r="C10" s="123" t="s">
        <v>47</v>
      </c>
      <c r="D10" s="123" t="s">
        <v>170</v>
      </c>
      <c r="E10" s="123" t="s">
        <v>1254</v>
      </c>
      <c r="F10" s="123" t="s">
        <v>171</v>
      </c>
    </row>
    <row r="11" spans="1:10" x14ac:dyDescent="0.2">
      <c r="A11" s="123">
        <v>114</v>
      </c>
      <c r="B11" s="123" t="s">
        <v>154</v>
      </c>
      <c r="C11" s="123" t="s">
        <v>50</v>
      </c>
      <c r="D11" s="123" t="s">
        <v>242</v>
      </c>
      <c r="E11" s="123" t="s">
        <v>1254</v>
      </c>
      <c r="F11" s="123" t="s">
        <v>316</v>
      </c>
    </row>
    <row r="12" spans="1:10" x14ac:dyDescent="0.2">
      <c r="A12" s="123">
        <v>114</v>
      </c>
      <c r="C12" s="123" t="s">
        <v>110</v>
      </c>
      <c r="D12" s="123" t="s">
        <v>1176</v>
      </c>
      <c r="E12" s="123" t="s">
        <v>1255</v>
      </c>
      <c r="F12" s="123" t="s">
        <v>1321</v>
      </c>
    </row>
    <row r="13" spans="1:10" x14ac:dyDescent="0.2">
      <c r="A13" s="123">
        <v>112</v>
      </c>
      <c r="B13" s="123" t="s">
        <v>154</v>
      </c>
      <c r="C13" s="123" t="s">
        <v>90</v>
      </c>
      <c r="D13" s="123" t="s">
        <v>170</v>
      </c>
      <c r="E13" s="123" t="s">
        <v>1254</v>
      </c>
      <c r="F13" s="123" t="s">
        <v>290</v>
      </c>
    </row>
    <row r="14" spans="1:10" x14ac:dyDescent="0.2">
      <c r="A14" s="123">
        <v>108</v>
      </c>
      <c r="C14" s="123" t="s">
        <v>9</v>
      </c>
      <c r="D14" s="123" t="s">
        <v>167</v>
      </c>
      <c r="E14" s="123" t="s">
        <v>1255</v>
      </c>
      <c r="F14" s="123" t="s">
        <v>287</v>
      </c>
    </row>
    <row r="15" spans="1:10" x14ac:dyDescent="0.2">
      <c r="A15" s="123">
        <v>104</v>
      </c>
      <c r="B15" s="123" t="s">
        <v>154</v>
      </c>
      <c r="C15" s="123" t="s">
        <v>90</v>
      </c>
      <c r="D15" s="123" t="s">
        <v>674</v>
      </c>
      <c r="E15" s="123" t="s">
        <v>1254</v>
      </c>
      <c r="F15" s="123" t="s">
        <v>649</v>
      </c>
    </row>
    <row r="16" spans="1:10" x14ac:dyDescent="0.2">
      <c r="A16" s="123">
        <v>104</v>
      </c>
      <c r="C16" s="123" t="s">
        <v>47</v>
      </c>
      <c r="D16" s="123" t="s">
        <v>273</v>
      </c>
      <c r="E16" s="123" t="s">
        <v>1255</v>
      </c>
      <c r="F16" s="123" t="s">
        <v>254</v>
      </c>
    </row>
    <row r="17" spans="1:6" x14ac:dyDescent="0.2">
      <c r="A17" s="123">
        <v>104</v>
      </c>
      <c r="C17" s="123" t="s">
        <v>26</v>
      </c>
      <c r="D17" s="123" t="s">
        <v>1053</v>
      </c>
      <c r="E17" s="123" t="s">
        <v>1255</v>
      </c>
      <c r="F17" s="123" t="s">
        <v>1181</v>
      </c>
    </row>
    <row r="18" spans="1:6" x14ac:dyDescent="0.2">
      <c r="A18" s="123">
        <v>103</v>
      </c>
      <c r="B18" s="123" t="s">
        <v>154</v>
      </c>
      <c r="C18" s="123" t="s">
        <v>26</v>
      </c>
      <c r="D18" s="123" t="s">
        <v>176</v>
      </c>
      <c r="E18" s="123" t="s">
        <v>1254</v>
      </c>
      <c r="F18" s="123" t="s">
        <v>256</v>
      </c>
    </row>
    <row r="19" spans="1:6" x14ac:dyDescent="0.2">
      <c r="A19" s="123">
        <v>103</v>
      </c>
      <c r="B19" s="123" t="s">
        <v>154</v>
      </c>
      <c r="C19" s="123" t="s">
        <v>47</v>
      </c>
      <c r="D19" s="123" t="s">
        <v>1069</v>
      </c>
      <c r="E19" s="123" t="s">
        <v>1255</v>
      </c>
      <c r="F19" s="123" t="s">
        <v>1171</v>
      </c>
    </row>
    <row r="20" spans="1:6" x14ac:dyDescent="0.2">
      <c r="A20" s="123">
        <v>102</v>
      </c>
      <c r="B20" s="123" t="s">
        <v>154</v>
      </c>
      <c r="C20" s="123" t="s">
        <v>26</v>
      </c>
      <c r="D20" s="123" t="s">
        <v>1069</v>
      </c>
      <c r="E20" s="123" t="s">
        <v>1254</v>
      </c>
      <c r="F20" s="123" t="s">
        <v>1070</v>
      </c>
    </row>
    <row r="21" spans="1:6" x14ac:dyDescent="0.2">
      <c r="A21" s="123">
        <v>99</v>
      </c>
      <c r="B21" s="123" t="s">
        <v>154</v>
      </c>
      <c r="C21" s="123" t="s">
        <v>1424</v>
      </c>
      <c r="D21" s="123" t="s">
        <v>1067</v>
      </c>
      <c r="E21" s="123" t="s">
        <v>1254</v>
      </c>
      <c r="F21" s="123" t="s">
        <v>1432</v>
      </c>
    </row>
    <row r="22" spans="1:6" x14ac:dyDescent="0.2">
      <c r="A22" s="123">
        <v>99</v>
      </c>
      <c r="C22" s="123" t="s">
        <v>47</v>
      </c>
      <c r="D22" s="123" t="s">
        <v>255</v>
      </c>
      <c r="E22" s="123" t="s">
        <v>1255</v>
      </c>
      <c r="F22" s="123" t="s">
        <v>301</v>
      </c>
    </row>
    <row r="23" spans="1:6" x14ac:dyDescent="0.2">
      <c r="A23" s="123">
        <v>97</v>
      </c>
      <c r="B23" s="127" t="s">
        <v>154</v>
      </c>
      <c r="C23" s="127" t="s">
        <v>140</v>
      </c>
      <c r="D23" s="123" t="s">
        <v>1345</v>
      </c>
      <c r="E23" s="127" t="s">
        <v>1254</v>
      </c>
      <c r="F23" s="127" t="s">
        <v>1357</v>
      </c>
    </row>
    <row r="24" spans="1:6" x14ac:dyDescent="0.2">
      <c r="A24" s="137">
        <v>96</v>
      </c>
      <c r="B24" s="137" t="s">
        <v>154</v>
      </c>
      <c r="C24" s="137" t="s">
        <v>82</v>
      </c>
      <c r="D24" s="137" t="s">
        <v>242</v>
      </c>
      <c r="E24" s="137" t="s">
        <v>1254</v>
      </c>
      <c r="F24" s="137" t="s">
        <v>316</v>
      </c>
    </row>
    <row r="25" spans="1:6" x14ac:dyDescent="0.2">
      <c r="A25" s="123">
        <v>96</v>
      </c>
      <c r="B25" s="123" t="s">
        <v>154</v>
      </c>
      <c r="C25" s="123" t="s">
        <v>41</v>
      </c>
      <c r="D25" s="123" t="s">
        <v>203</v>
      </c>
      <c r="E25" s="123" t="s">
        <v>1255</v>
      </c>
      <c r="F25" s="123" t="s">
        <v>1145</v>
      </c>
    </row>
    <row r="26" spans="1:6" x14ac:dyDescent="0.2">
      <c r="A26" s="123">
        <v>94</v>
      </c>
      <c r="C26" s="123" t="s">
        <v>41</v>
      </c>
      <c r="D26" s="123" t="s">
        <v>1069</v>
      </c>
      <c r="E26" s="123" t="s">
        <v>1254</v>
      </c>
      <c r="F26" s="123" t="s">
        <v>1182</v>
      </c>
    </row>
    <row r="27" spans="1:6" x14ac:dyDescent="0.2">
      <c r="A27" s="123">
        <v>93</v>
      </c>
      <c r="B27" s="127" t="s">
        <v>154</v>
      </c>
      <c r="C27" s="127" t="s">
        <v>105</v>
      </c>
      <c r="D27" s="130" t="s">
        <v>738</v>
      </c>
      <c r="E27" s="130" t="s">
        <v>1254</v>
      </c>
      <c r="F27" s="151" t="s">
        <v>1298</v>
      </c>
    </row>
    <row r="28" spans="1:6" x14ac:dyDescent="0.2">
      <c r="A28" s="123">
        <v>93</v>
      </c>
      <c r="B28" s="123" t="s">
        <v>154</v>
      </c>
      <c r="C28" s="123" t="s">
        <v>1424</v>
      </c>
      <c r="D28" s="123" t="s">
        <v>1436</v>
      </c>
      <c r="E28" s="130" t="s">
        <v>1254</v>
      </c>
      <c r="F28" s="123" t="s">
        <v>1437</v>
      </c>
    </row>
    <row r="29" spans="1:6" x14ac:dyDescent="0.2">
      <c r="A29" s="137">
        <v>92</v>
      </c>
      <c r="B29" s="137" t="s">
        <v>154</v>
      </c>
      <c r="C29" s="137" t="s">
        <v>654</v>
      </c>
      <c r="D29" s="137" t="s">
        <v>257</v>
      </c>
      <c r="E29" s="137" t="s">
        <v>1255</v>
      </c>
      <c r="F29" s="137" t="s">
        <v>363</v>
      </c>
    </row>
    <row r="30" spans="1:6" x14ac:dyDescent="0.2">
      <c r="A30" s="138">
        <v>91</v>
      </c>
      <c r="B30" s="127" t="s">
        <v>154</v>
      </c>
      <c r="C30" s="123" t="s">
        <v>1222</v>
      </c>
      <c r="D30" s="141" t="s">
        <v>1408</v>
      </c>
      <c r="E30" s="123" t="s">
        <v>1254</v>
      </c>
      <c r="F30" s="123" t="s">
        <v>1396</v>
      </c>
    </row>
    <row r="31" spans="1:6" x14ac:dyDescent="0.2">
      <c r="A31" s="137">
        <v>91</v>
      </c>
      <c r="B31" s="136"/>
      <c r="C31" s="137" t="s">
        <v>9</v>
      </c>
      <c r="D31" s="137" t="s">
        <v>170</v>
      </c>
      <c r="E31" s="137" t="s">
        <v>1254</v>
      </c>
      <c r="F31" s="137" t="s">
        <v>208</v>
      </c>
    </row>
    <row r="32" spans="1:6" s="127" customFormat="1" x14ac:dyDescent="0.2">
      <c r="A32" s="123">
        <v>90</v>
      </c>
      <c r="B32" s="123" t="s">
        <v>154</v>
      </c>
      <c r="C32" s="123" t="s">
        <v>147</v>
      </c>
      <c r="D32" s="123" t="s">
        <v>198</v>
      </c>
      <c r="E32" s="123" t="s">
        <v>1255</v>
      </c>
      <c r="F32" s="123" t="s">
        <v>215</v>
      </c>
    </row>
    <row r="33" spans="1:14" x14ac:dyDescent="0.2">
      <c r="A33" s="123">
        <v>90</v>
      </c>
      <c r="C33" s="137" t="s">
        <v>987</v>
      </c>
      <c r="D33" s="123" t="s">
        <v>223</v>
      </c>
      <c r="E33" s="123" t="s">
        <v>1255</v>
      </c>
      <c r="F33" s="123" t="s">
        <v>1072</v>
      </c>
    </row>
    <row r="34" spans="1:14" x14ac:dyDescent="0.2">
      <c r="A34" s="123">
        <v>89</v>
      </c>
      <c r="B34" s="123" t="s">
        <v>154</v>
      </c>
      <c r="C34" s="123" t="s">
        <v>148</v>
      </c>
      <c r="D34" s="123" t="s">
        <v>1069</v>
      </c>
      <c r="E34" s="123" t="s">
        <v>1255</v>
      </c>
      <c r="F34" s="123" t="s">
        <v>1156</v>
      </c>
    </row>
    <row r="35" spans="1:14" x14ac:dyDescent="0.2">
      <c r="A35" s="123">
        <v>89</v>
      </c>
      <c r="C35" s="123" t="s">
        <v>110</v>
      </c>
      <c r="D35" s="123" t="s">
        <v>630</v>
      </c>
      <c r="E35" s="123" t="s">
        <v>1254</v>
      </c>
      <c r="F35" s="123" t="s">
        <v>631</v>
      </c>
      <c r="N35" s="134"/>
    </row>
    <row r="36" spans="1:14" x14ac:dyDescent="0.2">
      <c r="A36" s="123">
        <v>88</v>
      </c>
      <c r="B36" s="127" t="s">
        <v>154</v>
      </c>
      <c r="C36" s="127" t="s">
        <v>140</v>
      </c>
      <c r="D36" s="123" t="s">
        <v>1378</v>
      </c>
      <c r="E36" s="127" t="s">
        <v>1255</v>
      </c>
      <c r="F36" s="127" t="s">
        <v>1379</v>
      </c>
    </row>
    <row r="37" spans="1:14" x14ac:dyDescent="0.2">
      <c r="A37" s="123">
        <v>88</v>
      </c>
      <c r="C37" s="123" t="s">
        <v>149</v>
      </c>
      <c r="D37" s="123" t="s">
        <v>170</v>
      </c>
      <c r="E37" s="123" t="s">
        <v>1255</v>
      </c>
      <c r="F37" s="123" t="s">
        <v>1175</v>
      </c>
    </row>
    <row r="38" spans="1:14" x14ac:dyDescent="0.2">
      <c r="A38" s="123">
        <v>88</v>
      </c>
      <c r="C38" s="123" t="s">
        <v>149</v>
      </c>
      <c r="D38" s="123" t="s">
        <v>1233</v>
      </c>
      <c r="E38" s="123" t="s">
        <v>1255</v>
      </c>
      <c r="F38" s="134" t="s">
        <v>1242</v>
      </c>
    </row>
    <row r="39" spans="1:14" x14ac:dyDescent="0.2">
      <c r="A39" s="123">
        <v>88</v>
      </c>
      <c r="C39" s="123" t="s">
        <v>1429</v>
      </c>
      <c r="D39" s="123" t="s">
        <v>670</v>
      </c>
      <c r="E39" s="123" t="s">
        <v>1254</v>
      </c>
      <c r="F39" s="123" t="s">
        <v>1430</v>
      </c>
    </row>
    <row r="40" spans="1:14" x14ac:dyDescent="0.2">
      <c r="A40" s="123">
        <v>87</v>
      </c>
      <c r="B40" s="123" t="s">
        <v>154</v>
      </c>
      <c r="C40" s="123" t="s">
        <v>50</v>
      </c>
      <c r="D40" s="123" t="s">
        <v>203</v>
      </c>
      <c r="E40" s="123" t="s">
        <v>1255</v>
      </c>
      <c r="F40" s="123" t="s">
        <v>431</v>
      </c>
    </row>
    <row r="41" spans="1:14" x14ac:dyDescent="0.2">
      <c r="A41" s="123">
        <v>87</v>
      </c>
      <c r="C41" s="123" t="s">
        <v>50</v>
      </c>
      <c r="D41" s="123" t="s">
        <v>167</v>
      </c>
      <c r="E41" s="123" t="s">
        <v>1255</v>
      </c>
      <c r="F41" s="123" t="s">
        <v>310</v>
      </c>
    </row>
    <row r="42" spans="1:14" x14ac:dyDescent="0.2">
      <c r="A42" s="123">
        <v>86</v>
      </c>
      <c r="C42" s="123" t="s">
        <v>110</v>
      </c>
      <c r="D42" s="123" t="s">
        <v>179</v>
      </c>
      <c r="E42" s="123" t="s">
        <v>1254</v>
      </c>
      <c r="F42" s="123" t="s">
        <v>289</v>
      </c>
    </row>
    <row r="43" spans="1:14" x14ac:dyDescent="0.2">
      <c r="A43" s="138">
        <v>86</v>
      </c>
      <c r="B43" s="127"/>
      <c r="C43" s="141" t="s">
        <v>1424</v>
      </c>
      <c r="D43" s="152" t="s">
        <v>1440</v>
      </c>
      <c r="E43" s="127" t="s">
        <v>1254</v>
      </c>
      <c r="F43" s="123" t="s">
        <v>1467</v>
      </c>
    </row>
    <row r="44" spans="1:14" x14ac:dyDescent="0.2">
      <c r="A44" s="123">
        <v>85</v>
      </c>
      <c r="B44" s="123" t="s">
        <v>154</v>
      </c>
      <c r="C44" s="123" t="s">
        <v>147</v>
      </c>
      <c r="D44" s="123" t="s">
        <v>198</v>
      </c>
      <c r="E44" s="123" t="s">
        <v>1255</v>
      </c>
      <c r="F44" s="123" t="s">
        <v>297</v>
      </c>
    </row>
    <row r="45" spans="1:14" x14ac:dyDescent="0.2">
      <c r="A45" s="123">
        <v>85</v>
      </c>
      <c r="C45" s="123" t="s">
        <v>1424</v>
      </c>
      <c r="D45" s="123" t="s">
        <v>1408</v>
      </c>
      <c r="E45" s="123" t="s">
        <v>1255</v>
      </c>
      <c r="F45" s="123" t="s">
        <v>1428</v>
      </c>
    </row>
    <row r="46" spans="1:14" x14ac:dyDescent="0.2">
      <c r="A46" s="123">
        <v>84</v>
      </c>
      <c r="B46" s="123" t="s">
        <v>154</v>
      </c>
      <c r="C46" s="123" t="s">
        <v>1424</v>
      </c>
      <c r="D46" s="123" t="s">
        <v>1444</v>
      </c>
      <c r="E46" s="123" t="s">
        <v>1254</v>
      </c>
      <c r="F46" s="123" t="s">
        <v>1441</v>
      </c>
    </row>
    <row r="47" spans="1:14" x14ac:dyDescent="0.2">
      <c r="A47" s="123">
        <v>84</v>
      </c>
      <c r="C47" s="123" t="s">
        <v>82</v>
      </c>
      <c r="D47" s="123" t="s">
        <v>242</v>
      </c>
      <c r="E47" s="123" t="s">
        <v>1255</v>
      </c>
      <c r="F47" s="123" t="s">
        <v>322</v>
      </c>
    </row>
    <row r="48" spans="1:14" x14ac:dyDescent="0.2">
      <c r="A48" s="123">
        <v>84</v>
      </c>
      <c r="C48" s="123" t="s">
        <v>147</v>
      </c>
      <c r="D48" s="123" t="s">
        <v>167</v>
      </c>
      <c r="E48" s="123" t="s">
        <v>1254</v>
      </c>
      <c r="F48" s="123" t="s">
        <v>333</v>
      </c>
    </row>
    <row r="49" spans="1:6" x14ac:dyDescent="0.2">
      <c r="A49" s="123">
        <v>84</v>
      </c>
      <c r="C49" s="123" t="s">
        <v>1172</v>
      </c>
      <c r="D49" s="123" t="s">
        <v>1173</v>
      </c>
      <c r="E49" s="123" t="s">
        <v>1254</v>
      </c>
      <c r="F49" s="123" t="s">
        <v>1174</v>
      </c>
    </row>
    <row r="50" spans="1:6" x14ac:dyDescent="0.2">
      <c r="A50" s="123">
        <v>83</v>
      </c>
      <c r="B50" s="123" t="s">
        <v>154</v>
      </c>
      <c r="C50" s="123" t="s">
        <v>135</v>
      </c>
      <c r="D50" s="123" t="s">
        <v>273</v>
      </c>
      <c r="E50" s="123" t="s">
        <v>1254</v>
      </c>
      <c r="F50" s="123" t="s">
        <v>186</v>
      </c>
    </row>
    <row r="51" spans="1:6" x14ac:dyDescent="0.2">
      <c r="A51" s="123">
        <v>83</v>
      </c>
      <c r="B51" s="123" t="s">
        <v>154</v>
      </c>
      <c r="C51" s="123" t="s">
        <v>52</v>
      </c>
      <c r="D51" s="123" t="s">
        <v>670</v>
      </c>
      <c r="E51" s="123" t="s">
        <v>1254</v>
      </c>
      <c r="F51" s="123" t="s">
        <v>232</v>
      </c>
    </row>
    <row r="52" spans="1:6" x14ac:dyDescent="0.2">
      <c r="A52" s="123">
        <v>83</v>
      </c>
      <c r="C52" s="123" t="s">
        <v>47</v>
      </c>
      <c r="D52" s="123" t="s">
        <v>613</v>
      </c>
      <c r="E52" s="123" t="s">
        <v>1255</v>
      </c>
      <c r="F52" s="123" t="s">
        <v>456</v>
      </c>
    </row>
    <row r="53" spans="1:6" x14ac:dyDescent="0.2">
      <c r="A53" s="123">
        <v>83</v>
      </c>
      <c r="C53" s="123" t="s">
        <v>90</v>
      </c>
      <c r="D53" s="123" t="s">
        <v>1176</v>
      </c>
      <c r="E53" s="123" t="s">
        <v>1255</v>
      </c>
      <c r="F53" s="123" t="s">
        <v>1177</v>
      </c>
    </row>
    <row r="54" spans="1:6" x14ac:dyDescent="0.2">
      <c r="A54" s="123">
        <v>82</v>
      </c>
      <c r="C54" s="123" t="s">
        <v>113</v>
      </c>
      <c r="D54" s="123" t="s">
        <v>167</v>
      </c>
      <c r="E54" s="123" t="s">
        <v>1255</v>
      </c>
      <c r="F54" s="123" t="s">
        <v>253</v>
      </c>
    </row>
    <row r="55" spans="1:6" x14ac:dyDescent="0.2">
      <c r="A55" s="123">
        <v>81</v>
      </c>
      <c r="B55" s="123" t="s">
        <v>154</v>
      </c>
      <c r="C55" s="123" t="s">
        <v>82</v>
      </c>
      <c r="D55" s="123" t="s">
        <v>179</v>
      </c>
      <c r="E55" s="123" t="s">
        <v>1254</v>
      </c>
      <c r="F55" s="123" t="s">
        <v>265</v>
      </c>
    </row>
    <row r="56" spans="1:6" x14ac:dyDescent="0.2">
      <c r="A56" s="123">
        <v>81</v>
      </c>
      <c r="B56" s="123" t="s">
        <v>154</v>
      </c>
      <c r="C56" s="123" t="s">
        <v>149</v>
      </c>
      <c r="D56" s="123" t="s">
        <v>210</v>
      </c>
      <c r="E56" s="123" t="s">
        <v>1255</v>
      </c>
      <c r="F56" s="123" t="s">
        <v>1051</v>
      </c>
    </row>
    <row r="57" spans="1:6" x14ac:dyDescent="0.2">
      <c r="A57" s="123">
        <v>81</v>
      </c>
      <c r="B57" s="123" t="s">
        <v>154</v>
      </c>
      <c r="C57" s="123" t="s">
        <v>1445</v>
      </c>
      <c r="D57" s="123" t="s">
        <v>1408</v>
      </c>
      <c r="E57" s="123" t="s">
        <v>1255</v>
      </c>
      <c r="F57" s="123" t="s">
        <v>1428</v>
      </c>
    </row>
    <row r="58" spans="1:6" x14ac:dyDescent="0.2">
      <c r="A58" s="123">
        <v>80</v>
      </c>
      <c r="B58" s="123" t="s">
        <v>154</v>
      </c>
      <c r="C58" s="123" t="s">
        <v>140</v>
      </c>
      <c r="D58" s="123" t="s">
        <v>165</v>
      </c>
      <c r="E58" s="123" t="s">
        <v>1255</v>
      </c>
      <c r="F58" s="123" t="s">
        <v>1230</v>
      </c>
    </row>
    <row r="59" spans="1:6" x14ac:dyDescent="0.2">
      <c r="A59" s="123">
        <v>80</v>
      </c>
      <c r="B59" s="123" t="s">
        <v>154</v>
      </c>
      <c r="C59" s="123" t="s">
        <v>45</v>
      </c>
      <c r="D59" s="123" t="s">
        <v>273</v>
      </c>
      <c r="E59" s="123" t="s">
        <v>1255</v>
      </c>
      <c r="F59" s="123" t="s">
        <v>277</v>
      </c>
    </row>
    <row r="60" spans="1:6" x14ac:dyDescent="0.2">
      <c r="A60" s="123">
        <v>80</v>
      </c>
      <c r="C60" s="123" t="s">
        <v>136</v>
      </c>
      <c r="D60" s="123" t="s">
        <v>257</v>
      </c>
      <c r="E60" s="123" t="s">
        <v>1255</v>
      </c>
      <c r="F60" s="123" t="s">
        <v>637</v>
      </c>
    </row>
    <row r="61" spans="1:6" x14ac:dyDescent="0.2">
      <c r="A61" s="123">
        <v>79</v>
      </c>
      <c r="B61" s="123" t="s">
        <v>154</v>
      </c>
      <c r="C61" s="123" t="s">
        <v>90</v>
      </c>
      <c r="D61" s="123" t="s">
        <v>1322</v>
      </c>
      <c r="E61" s="123" t="s">
        <v>1255</v>
      </c>
      <c r="F61" s="123" t="s">
        <v>1323</v>
      </c>
    </row>
    <row r="62" spans="1:6" x14ac:dyDescent="0.2">
      <c r="A62" s="123">
        <v>79</v>
      </c>
      <c r="C62" s="123" t="s">
        <v>136</v>
      </c>
      <c r="D62" s="123" t="s">
        <v>197</v>
      </c>
      <c r="E62" s="123" t="s">
        <v>1254</v>
      </c>
      <c r="F62" s="123" t="s">
        <v>628</v>
      </c>
    </row>
    <row r="63" spans="1:6" x14ac:dyDescent="0.2">
      <c r="A63" s="123">
        <v>79</v>
      </c>
      <c r="C63" s="123" t="s">
        <v>98</v>
      </c>
      <c r="D63" s="123" t="s">
        <v>197</v>
      </c>
      <c r="E63" s="123" t="s">
        <v>1254</v>
      </c>
      <c r="F63" s="123" t="s">
        <v>153</v>
      </c>
    </row>
    <row r="64" spans="1:6" x14ac:dyDescent="0.2">
      <c r="A64" s="123">
        <v>79</v>
      </c>
      <c r="C64" s="123" t="s">
        <v>47</v>
      </c>
      <c r="D64" s="123" t="s">
        <v>611</v>
      </c>
      <c r="E64" s="123" t="s">
        <v>1255</v>
      </c>
      <c r="F64" s="123" t="s">
        <v>612</v>
      </c>
    </row>
    <row r="65" spans="1:6" x14ac:dyDescent="0.2">
      <c r="A65" s="123">
        <v>79</v>
      </c>
      <c r="C65" s="123" t="s">
        <v>1141</v>
      </c>
      <c r="D65" s="123" t="s">
        <v>656</v>
      </c>
      <c r="E65" s="123" t="s">
        <v>1255</v>
      </c>
      <c r="F65" s="123" t="s">
        <v>1142</v>
      </c>
    </row>
    <row r="66" spans="1:6" x14ac:dyDescent="0.2">
      <c r="A66" s="123">
        <v>78</v>
      </c>
      <c r="B66" s="123" t="s">
        <v>154</v>
      </c>
      <c r="C66" s="123" t="s">
        <v>19</v>
      </c>
      <c r="D66" s="123" t="s">
        <v>170</v>
      </c>
      <c r="E66" s="123" t="s">
        <v>1255</v>
      </c>
      <c r="F66" s="123" t="s">
        <v>627</v>
      </c>
    </row>
    <row r="67" spans="1:6" x14ac:dyDescent="0.2">
      <c r="A67" s="123">
        <v>78</v>
      </c>
      <c r="C67" s="123" t="s">
        <v>47</v>
      </c>
      <c r="D67" s="123" t="s">
        <v>170</v>
      </c>
      <c r="E67" s="123" t="s">
        <v>1254</v>
      </c>
      <c r="F67" s="123" t="s">
        <v>616</v>
      </c>
    </row>
    <row r="68" spans="1:6" x14ac:dyDescent="0.2">
      <c r="A68" s="123">
        <v>78</v>
      </c>
      <c r="C68" s="123" t="s">
        <v>26</v>
      </c>
      <c r="D68" s="123" t="s">
        <v>1069</v>
      </c>
      <c r="E68" s="123" t="s">
        <v>1255</v>
      </c>
      <c r="F68" s="123" t="s">
        <v>1075</v>
      </c>
    </row>
    <row r="69" spans="1:6" x14ac:dyDescent="0.2">
      <c r="A69" s="123">
        <v>77</v>
      </c>
      <c r="B69" s="123" t="s">
        <v>154</v>
      </c>
      <c r="C69" s="123" t="s">
        <v>147</v>
      </c>
      <c r="D69" s="123" t="s">
        <v>170</v>
      </c>
      <c r="E69" s="123" t="s">
        <v>1254</v>
      </c>
      <c r="F69" s="123" t="s">
        <v>378</v>
      </c>
    </row>
    <row r="70" spans="1:6" x14ac:dyDescent="0.2">
      <c r="A70" s="123">
        <v>77</v>
      </c>
      <c r="B70" s="123" t="s">
        <v>154</v>
      </c>
      <c r="C70" s="123" t="s">
        <v>47</v>
      </c>
      <c r="D70" s="123" t="s">
        <v>273</v>
      </c>
      <c r="E70" s="123" t="s">
        <v>1255</v>
      </c>
      <c r="F70" s="123" t="s">
        <v>264</v>
      </c>
    </row>
    <row r="71" spans="1:6" x14ac:dyDescent="0.2">
      <c r="A71" s="138">
        <v>77</v>
      </c>
      <c r="B71" s="127" t="s">
        <v>154</v>
      </c>
      <c r="C71" s="141" t="s">
        <v>1424</v>
      </c>
      <c r="D71" s="152" t="s">
        <v>1472</v>
      </c>
      <c r="E71" s="127" t="s">
        <v>1255</v>
      </c>
      <c r="F71" s="127" t="s">
        <v>1473</v>
      </c>
    </row>
    <row r="72" spans="1:6" x14ac:dyDescent="0.2">
      <c r="A72" s="123">
        <v>77</v>
      </c>
      <c r="C72" s="123" t="s">
        <v>591</v>
      </c>
      <c r="D72" s="123" t="s">
        <v>172</v>
      </c>
      <c r="E72" s="123" t="s">
        <v>1254</v>
      </c>
      <c r="F72" s="123" t="s">
        <v>161</v>
      </c>
    </row>
    <row r="73" spans="1:6" x14ac:dyDescent="0.2">
      <c r="A73" s="123">
        <v>77</v>
      </c>
      <c r="C73" s="123" t="s">
        <v>104</v>
      </c>
      <c r="D73" s="123" t="s">
        <v>273</v>
      </c>
      <c r="E73" s="123" t="s">
        <v>1254</v>
      </c>
      <c r="F73" s="123" t="s">
        <v>259</v>
      </c>
    </row>
    <row r="74" spans="1:6" x14ac:dyDescent="0.2">
      <c r="A74" s="123">
        <v>76</v>
      </c>
      <c r="B74" s="123" t="s">
        <v>154</v>
      </c>
      <c r="C74" s="123" t="s">
        <v>110</v>
      </c>
      <c r="D74" s="123" t="s">
        <v>170</v>
      </c>
      <c r="E74" s="123" t="s">
        <v>1255</v>
      </c>
      <c r="F74" s="123" t="s">
        <v>293</v>
      </c>
    </row>
    <row r="75" spans="1:6" x14ac:dyDescent="0.2">
      <c r="A75" s="123">
        <v>76</v>
      </c>
      <c r="B75" s="123" t="s">
        <v>154</v>
      </c>
      <c r="C75" s="123" t="s">
        <v>90</v>
      </c>
      <c r="D75" s="123" t="s">
        <v>255</v>
      </c>
      <c r="E75" s="123" t="s">
        <v>1254</v>
      </c>
      <c r="F75" s="123" t="s">
        <v>357</v>
      </c>
    </row>
    <row r="76" spans="1:6" x14ac:dyDescent="0.2">
      <c r="A76" s="138">
        <v>76</v>
      </c>
      <c r="B76" s="127" t="s">
        <v>154</v>
      </c>
      <c r="C76" s="123" t="s">
        <v>140</v>
      </c>
      <c r="D76" s="141" t="s">
        <v>1409</v>
      </c>
      <c r="E76" s="123" t="s">
        <v>1255</v>
      </c>
      <c r="F76" s="127" t="s">
        <v>1390</v>
      </c>
    </row>
    <row r="77" spans="1:6" x14ac:dyDescent="0.2">
      <c r="A77" s="123">
        <v>76</v>
      </c>
      <c r="C77" s="123" t="s">
        <v>505</v>
      </c>
      <c r="D77" s="123" t="s">
        <v>156</v>
      </c>
      <c r="E77" s="123" t="s">
        <v>1254</v>
      </c>
      <c r="F77" s="123" t="s">
        <v>647</v>
      </c>
    </row>
    <row r="78" spans="1:6" x14ac:dyDescent="0.2">
      <c r="A78" s="123">
        <v>76</v>
      </c>
      <c r="C78" s="123" t="s">
        <v>110</v>
      </c>
      <c r="D78" s="123" t="s">
        <v>156</v>
      </c>
      <c r="E78" s="123" t="s">
        <v>1254</v>
      </c>
      <c r="F78" s="123" t="s">
        <v>675</v>
      </c>
    </row>
    <row r="79" spans="1:6" x14ac:dyDescent="0.2">
      <c r="A79" s="123">
        <v>75</v>
      </c>
      <c r="C79" s="123" t="s">
        <v>113</v>
      </c>
      <c r="D79" s="123" t="s">
        <v>275</v>
      </c>
      <c r="E79" s="123" t="s">
        <v>1254</v>
      </c>
      <c r="F79" s="123" t="s">
        <v>325</v>
      </c>
    </row>
    <row r="80" spans="1:6" x14ac:dyDescent="0.2">
      <c r="A80" s="123">
        <v>75</v>
      </c>
      <c r="C80" s="123" t="s">
        <v>113</v>
      </c>
      <c r="D80" s="123" t="s">
        <v>203</v>
      </c>
      <c r="E80" s="123" t="s">
        <v>1255</v>
      </c>
      <c r="F80" s="123" t="s">
        <v>676</v>
      </c>
    </row>
    <row r="81" spans="1:6" x14ac:dyDescent="0.2">
      <c r="A81" s="123">
        <v>74</v>
      </c>
      <c r="B81" s="123" t="s">
        <v>154</v>
      </c>
      <c r="C81" s="123" t="s">
        <v>149</v>
      </c>
      <c r="D81" s="123" t="s">
        <v>663</v>
      </c>
      <c r="E81" s="123" t="s">
        <v>1255</v>
      </c>
      <c r="F81" s="123" t="s">
        <v>1076</v>
      </c>
    </row>
    <row r="82" spans="1:6" x14ac:dyDescent="0.2">
      <c r="A82" s="123">
        <v>74</v>
      </c>
      <c r="B82" s="123" t="s">
        <v>154</v>
      </c>
      <c r="C82" s="123" t="s">
        <v>90</v>
      </c>
      <c r="D82" s="123" t="s">
        <v>1130</v>
      </c>
      <c r="E82" s="123" t="s">
        <v>1254</v>
      </c>
      <c r="F82" s="123" t="s">
        <v>1131</v>
      </c>
    </row>
    <row r="83" spans="1:6" x14ac:dyDescent="0.2">
      <c r="A83" s="123">
        <v>74</v>
      </c>
      <c r="B83" s="127" t="s">
        <v>154</v>
      </c>
      <c r="C83" s="127" t="s">
        <v>105</v>
      </c>
      <c r="D83" s="130" t="s">
        <v>1132</v>
      </c>
      <c r="E83" s="130" t="s">
        <v>1255</v>
      </c>
      <c r="F83" s="151" t="s">
        <v>1299</v>
      </c>
    </row>
    <row r="84" spans="1:6" x14ac:dyDescent="0.2">
      <c r="A84" s="138">
        <v>74</v>
      </c>
      <c r="B84" s="123" t="s">
        <v>154</v>
      </c>
      <c r="C84" s="123" t="s">
        <v>115</v>
      </c>
      <c r="D84" s="141" t="s">
        <v>1410</v>
      </c>
      <c r="E84" s="127" t="s">
        <v>1254</v>
      </c>
      <c r="F84" s="127" t="s">
        <v>1411</v>
      </c>
    </row>
    <row r="85" spans="1:6" x14ac:dyDescent="0.2">
      <c r="A85" s="123">
        <v>74</v>
      </c>
      <c r="C85" s="123" t="s">
        <v>50</v>
      </c>
      <c r="D85" s="123" t="s">
        <v>156</v>
      </c>
      <c r="E85" s="123" t="s">
        <v>1254</v>
      </c>
      <c r="F85" s="123" t="s">
        <v>263</v>
      </c>
    </row>
    <row r="86" spans="1:6" x14ac:dyDescent="0.2">
      <c r="A86" s="123">
        <v>74</v>
      </c>
      <c r="C86" s="123" t="s">
        <v>47</v>
      </c>
      <c r="D86" s="123" t="s">
        <v>223</v>
      </c>
      <c r="E86" s="123" t="s">
        <v>1255</v>
      </c>
      <c r="F86" s="123" t="s">
        <v>226</v>
      </c>
    </row>
    <row r="87" spans="1:6" x14ac:dyDescent="0.2">
      <c r="A87" s="123">
        <v>74</v>
      </c>
      <c r="C87" s="123" t="s">
        <v>147</v>
      </c>
      <c r="D87" s="123" t="s">
        <v>221</v>
      </c>
      <c r="E87" s="123" t="s">
        <v>1254</v>
      </c>
      <c r="F87" s="123" t="s">
        <v>651</v>
      </c>
    </row>
    <row r="88" spans="1:6" x14ac:dyDescent="0.2">
      <c r="A88" s="123">
        <v>74</v>
      </c>
      <c r="C88" s="123" t="s">
        <v>149</v>
      </c>
      <c r="D88" s="123" t="s">
        <v>656</v>
      </c>
      <c r="E88" s="123" t="s">
        <v>1255</v>
      </c>
      <c r="F88" s="123" t="s">
        <v>364</v>
      </c>
    </row>
    <row r="89" spans="1:6" x14ac:dyDescent="0.2">
      <c r="A89" s="123">
        <v>74</v>
      </c>
      <c r="C89" s="123" t="s">
        <v>140</v>
      </c>
      <c r="D89" s="123" t="s">
        <v>1329</v>
      </c>
      <c r="E89" s="123" t="s">
        <v>1254</v>
      </c>
      <c r="F89" s="123" t="s">
        <v>1330</v>
      </c>
    </row>
    <row r="90" spans="1:6" x14ac:dyDescent="0.2">
      <c r="A90" s="138">
        <v>74</v>
      </c>
      <c r="B90" s="127"/>
      <c r="C90" s="123" t="s">
        <v>140</v>
      </c>
      <c r="D90" s="141" t="s">
        <v>1410</v>
      </c>
      <c r="E90" s="123" t="s">
        <v>1255</v>
      </c>
      <c r="F90" s="123" t="s">
        <v>1407</v>
      </c>
    </row>
    <row r="91" spans="1:6" x14ac:dyDescent="0.2">
      <c r="A91" s="123">
        <v>74</v>
      </c>
      <c r="C91" s="123" t="s">
        <v>1424</v>
      </c>
      <c r="D91" s="123" t="s">
        <v>670</v>
      </c>
      <c r="E91" s="123" t="s">
        <v>1254</v>
      </c>
      <c r="F91" s="123" t="s">
        <v>1430</v>
      </c>
    </row>
    <row r="92" spans="1:6" x14ac:dyDescent="0.2">
      <c r="A92" s="123">
        <v>73</v>
      </c>
      <c r="C92" s="123" t="s">
        <v>47</v>
      </c>
      <c r="D92" s="123" t="s">
        <v>273</v>
      </c>
      <c r="E92" s="123" t="s">
        <v>1254</v>
      </c>
      <c r="F92" s="123" t="s">
        <v>177</v>
      </c>
    </row>
    <row r="93" spans="1:6" x14ac:dyDescent="0.2">
      <c r="A93" s="123">
        <v>72</v>
      </c>
      <c r="B93" s="123" t="s">
        <v>154</v>
      </c>
      <c r="C93" s="123" t="s">
        <v>1157</v>
      </c>
      <c r="D93" s="123" t="s">
        <v>1069</v>
      </c>
      <c r="E93" s="123" t="s">
        <v>1255</v>
      </c>
      <c r="F93" s="123" t="s">
        <v>1156</v>
      </c>
    </row>
    <row r="94" spans="1:6" x14ac:dyDescent="0.2">
      <c r="A94" s="123">
        <v>72</v>
      </c>
      <c r="B94" s="127" t="s">
        <v>154</v>
      </c>
      <c r="C94" s="127" t="s">
        <v>140</v>
      </c>
      <c r="D94" s="123" t="s">
        <v>195</v>
      </c>
      <c r="E94" s="123" t="s">
        <v>1255</v>
      </c>
      <c r="F94" s="127" t="s">
        <v>1297</v>
      </c>
    </row>
    <row r="95" spans="1:6" x14ac:dyDescent="0.2">
      <c r="A95" s="123">
        <v>71</v>
      </c>
      <c r="B95" s="123" t="s">
        <v>154</v>
      </c>
      <c r="C95" s="123" t="s">
        <v>19</v>
      </c>
      <c r="D95" s="123" t="s">
        <v>221</v>
      </c>
      <c r="E95" s="123" t="s">
        <v>1255</v>
      </c>
      <c r="F95" s="123" t="s">
        <v>665</v>
      </c>
    </row>
    <row r="96" spans="1:6" x14ac:dyDescent="0.2">
      <c r="A96" s="123">
        <v>71</v>
      </c>
      <c r="C96" s="123" t="s">
        <v>48</v>
      </c>
      <c r="D96" s="123" t="s">
        <v>203</v>
      </c>
      <c r="E96" s="123" t="s">
        <v>1254</v>
      </c>
      <c r="F96" s="123" t="s">
        <v>615</v>
      </c>
    </row>
    <row r="97" spans="1:6" x14ac:dyDescent="0.2">
      <c r="A97" s="123">
        <v>70</v>
      </c>
      <c r="C97" s="123" t="s">
        <v>148</v>
      </c>
      <c r="D97" s="123" t="s">
        <v>624</v>
      </c>
      <c r="E97" s="123" t="s">
        <v>1254</v>
      </c>
      <c r="F97" s="123" t="s">
        <v>1077</v>
      </c>
    </row>
    <row r="98" spans="1:6" x14ac:dyDescent="0.2">
      <c r="A98" s="138">
        <v>70</v>
      </c>
      <c r="B98" s="127"/>
      <c r="C98" s="123" t="s">
        <v>140</v>
      </c>
      <c r="D98" s="141" t="s">
        <v>1412</v>
      </c>
      <c r="E98" s="127" t="s">
        <v>1254</v>
      </c>
      <c r="F98" s="127" t="s">
        <v>1399</v>
      </c>
    </row>
    <row r="99" spans="1:6" x14ac:dyDescent="0.2">
      <c r="A99" s="123">
        <v>69</v>
      </c>
      <c r="B99" s="127" t="s">
        <v>154</v>
      </c>
      <c r="C99" s="123" t="s">
        <v>1350</v>
      </c>
      <c r="D99" s="123" t="s">
        <v>1352</v>
      </c>
      <c r="E99" s="123" t="s">
        <v>1254</v>
      </c>
      <c r="F99" s="123" t="s">
        <v>1353</v>
      </c>
    </row>
    <row r="100" spans="1:6" x14ac:dyDescent="0.2">
      <c r="A100" s="123">
        <v>69</v>
      </c>
      <c r="C100" s="123" t="s">
        <v>81</v>
      </c>
      <c r="D100" s="123" t="s">
        <v>167</v>
      </c>
      <c r="E100" s="123" t="s">
        <v>1254</v>
      </c>
      <c r="F100" s="123" t="s">
        <v>387</v>
      </c>
    </row>
    <row r="101" spans="1:6" x14ac:dyDescent="0.2">
      <c r="A101" s="123">
        <v>69</v>
      </c>
      <c r="B101" s="127"/>
      <c r="C101" s="127" t="s">
        <v>110</v>
      </c>
      <c r="D101" s="123" t="s">
        <v>195</v>
      </c>
      <c r="E101" s="123" t="s">
        <v>1254</v>
      </c>
      <c r="F101" s="127" t="s">
        <v>1302</v>
      </c>
    </row>
    <row r="102" spans="1:6" x14ac:dyDescent="0.2">
      <c r="A102" s="123">
        <v>69</v>
      </c>
      <c r="C102" s="123" t="s">
        <v>1429</v>
      </c>
      <c r="D102" s="123" t="s">
        <v>1408</v>
      </c>
      <c r="E102" s="123" t="s">
        <v>1254</v>
      </c>
      <c r="F102" s="123" t="s">
        <v>1438</v>
      </c>
    </row>
    <row r="103" spans="1:6" x14ac:dyDescent="0.2">
      <c r="A103" s="123">
        <v>68</v>
      </c>
      <c r="B103" s="123" t="s">
        <v>154</v>
      </c>
      <c r="C103" s="123" t="s">
        <v>47</v>
      </c>
      <c r="D103" s="123" t="s">
        <v>611</v>
      </c>
      <c r="E103" s="123" t="s">
        <v>1254</v>
      </c>
      <c r="F103" s="123" t="s">
        <v>440</v>
      </c>
    </row>
    <row r="104" spans="1:6" x14ac:dyDescent="0.2">
      <c r="A104" s="138">
        <v>68</v>
      </c>
      <c r="B104" s="127" t="s">
        <v>154</v>
      </c>
      <c r="C104" s="141" t="s">
        <v>1424</v>
      </c>
      <c r="D104" s="152" t="s">
        <v>1378</v>
      </c>
      <c r="E104" s="127" t="s">
        <v>1255</v>
      </c>
      <c r="F104" s="127" t="s">
        <v>1474</v>
      </c>
    </row>
    <row r="105" spans="1:6" x14ac:dyDescent="0.2">
      <c r="A105" s="123">
        <v>68</v>
      </c>
      <c r="C105" s="123" t="s">
        <v>50</v>
      </c>
      <c r="D105" s="123" t="s">
        <v>176</v>
      </c>
      <c r="E105" s="123" t="s">
        <v>1255</v>
      </c>
      <c r="F105" s="123" t="s">
        <v>614</v>
      </c>
    </row>
    <row r="106" spans="1:6" x14ac:dyDescent="0.2">
      <c r="A106" s="123">
        <v>68</v>
      </c>
      <c r="C106" s="123" t="s">
        <v>113</v>
      </c>
      <c r="D106" s="123" t="s">
        <v>257</v>
      </c>
      <c r="E106" s="123" t="s">
        <v>1255</v>
      </c>
      <c r="F106" s="123" t="s">
        <v>409</v>
      </c>
    </row>
    <row r="107" spans="1:6" x14ac:dyDescent="0.2">
      <c r="A107" s="123">
        <v>68</v>
      </c>
      <c r="C107" s="123" t="s">
        <v>104</v>
      </c>
      <c r="D107" s="123" t="s">
        <v>257</v>
      </c>
      <c r="E107" s="123" t="s">
        <v>1255</v>
      </c>
      <c r="F107" s="123" t="s">
        <v>286</v>
      </c>
    </row>
    <row r="108" spans="1:6" x14ac:dyDescent="0.2">
      <c r="A108" s="123">
        <v>68</v>
      </c>
      <c r="C108" s="123" t="s">
        <v>74</v>
      </c>
      <c r="D108" s="123" t="s">
        <v>172</v>
      </c>
      <c r="E108" s="123" t="s">
        <v>1254</v>
      </c>
      <c r="F108" s="123" t="s">
        <v>191</v>
      </c>
    </row>
    <row r="109" spans="1:6" x14ac:dyDescent="0.2">
      <c r="A109" s="123">
        <v>68</v>
      </c>
      <c r="C109" s="123" t="s">
        <v>47</v>
      </c>
      <c r="D109" s="123" t="s">
        <v>1130</v>
      </c>
      <c r="E109" s="123" t="s">
        <v>1254</v>
      </c>
      <c r="F109" s="123" t="s">
        <v>1131</v>
      </c>
    </row>
    <row r="110" spans="1:6" x14ac:dyDescent="0.2">
      <c r="A110" s="123">
        <v>67</v>
      </c>
      <c r="B110" s="123" t="s">
        <v>154</v>
      </c>
      <c r="C110" s="123" t="s">
        <v>554</v>
      </c>
      <c r="D110" s="123" t="s">
        <v>197</v>
      </c>
      <c r="E110" s="123" t="s">
        <v>1255</v>
      </c>
      <c r="F110" s="123" t="s">
        <v>629</v>
      </c>
    </row>
    <row r="111" spans="1:6" x14ac:dyDescent="0.2">
      <c r="A111" s="123">
        <v>67</v>
      </c>
      <c r="C111" s="123" t="s">
        <v>82</v>
      </c>
      <c r="D111" s="123" t="s">
        <v>188</v>
      </c>
      <c r="E111" s="123" t="s">
        <v>1254</v>
      </c>
      <c r="F111" s="123" t="s">
        <v>372</v>
      </c>
    </row>
    <row r="112" spans="1:6" x14ac:dyDescent="0.2">
      <c r="A112" s="123">
        <v>67</v>
      </c>
      <c r="C112" s="123" t="s">
        <v>19</v>
      </c>
      <c r="D112" s="123" t="s">
        <v>670</v>
      </c>
      <c r="E112" s="123" t="s">
        <v>1254</v>
      </c>
      <c r="F112" s="123" t="s">
        <v>232</v>
      </c>
    </row>
    <row r="113" spans="1:6" x14ac:dyDescent="0.2">
      <c r="A113" s="123">
        <v>66</v>
      </c>
      <c r="B113" s="123" t="s">
        <v>154</v>
      </c>
      <c r="C113" s="123" t="s">
        <v>82</v>
      </c>
      <c r="D113" s="123" t="s">
        <v>160</v>
      </c>
      <c r="E113" s="123" t="s">
        <v>1254</v>
      </c>
      <c r="F113" s="123" t="s">
        <v>677</v>
      </c>
    </row>
    <row r="114" spans="1:6" x14ac:dyDescent="0.2">
      <c r="A114" s="123">
        <v>66</v>
      </c>
      <c r="C114" s="123" t="s">
        <v>50</v>
      </c>
      <c r="D114" s="123" t="s">
        <v>197</v>
      </c>
      <c r="E114" s="123" t="s">
        <v>1254</v>
      </c>
      <c r="F114" s="123" t="s">
        <v>153</v>
      </c>
    </row>
    <row r="115" spans="1:6" x14ac:dyDescent="0.2">
      <c r="A115" s="123">
        <v>66</v>
      </c>
      <c r="C115" s="123" t="s">
        <v>82</v>
      </c>
      <c r="D115" s="123" t="s">
        <v>203</v>
      </c>
      <c r="E115" s="123" t="s">
        <v>1254</v>
      </c>
      <c r="F115" s="123" t="s">
        <v>334</v>
      </c>
    </row>
    <row r="116" spans="1:6" x14ac:dyDescent="0.2">
      <c r="A116" s="123">
        <v>66</v>
      </c>
      <c r="C116" s="123" t="s">
        <v>110</v>
      </c>
      <c r="D116" s="123" t="s">
        <v>165</v>
      </c>
      <c r="E116" s="123" t="s">
        <v>1255</v>
      </c>
      <c r="F116" s="123" t="s">
        <v>632</v>
      </c>
    </row>
    <row r="117" spans="1:6" x14ac:dyDescent="0.2">
      <c r="A117" s="138">
        <v>66</v>
      </c>
      <c r="B117" s="127"/>
      <c r="C117" s="141" t="s">
        <v>1447</v>
      </c>
      <c r="D117" s="152" t="s">
        <v>1408</v>
      </c>
      <c r="E117" s="127" t="s">
        <v>1255</v>
      </c>
      <c r="F117" s="123" t="s">
        <v>1468</v>
      </c>
    </row>
    <row r="118" spans="1:6" x14ac:dyDescent="0.2">
      <c r="A118" s="137">
        <v>65</v>
      </c>
      <c r="B118" s="136" t="s">
        <v>154</v>
      </c>
      <c r="C118" s="137" t="s">
        <v>47</v>
      </c>
      <c r="D118" s="137" t="s">
        <v>257</v>
      </c>
      <c r="E118" s="137" t="s">
        <v>1254</v>
      </c>
      <c r="F118" s="137" t="s">
        <v>439</v>
      </c>
    </row>
    <row r="119" spans="1:6" x14ac:dyDescent="0.2">
      <c r="A119" s="123">
        <v>65</v>
      </c>
      <c r="B119" s="127" t="s">
        <v>154</v>
      </c>
      <c r="C119" s="127" t="s">
        <v>1350</v>
      </c>
      <c r="D119" s="127" t="s">
        <v>1355</v>
      </c>
      <c r="E119" s="127" t="s">
        <v>1255</v>
      </c>
      <c r="F119" s="127" t="s">
        <v>1356</v>
      </c>
    </row>
    <row r="120" spans="1:6" x14ac:dyDescent="0.2">
      <c r="A120" s="137">
        <v>65</v>
      </c>
      <c r="B120" s="136"/>
      <c r="C120" s="137" t="s">
        <v>136</v>
      </c>
      <c r="D120" s="137" t="s">
        <v>611</v>
      </c>
      <c r="E120" s="137" t="s">
        <v>1255</v>
      </c>
      <c r="F120" s="137" t="s">
        <v>239</v>
      </c>
    </row>
    <row r="121" spans="1:6" x14ac:dyDescent="0.2">
      <c r="A121" s="137">
        <v>65</v>
      </c>
      <c r="B121" s="136"/>
      <c r="C121" s="137" t="s">
        <v>90</v>
      </c>
      <c r="D121" s="123" t="s">
        <v>1043</v>
      </c>
      <c r="E121" s="123" t="s">
        <v>1254</v>
      </c>
      <c r="F121" s="123" t="s">
        <v>1045</v>
      </c>
    </row>
    <row r="122" spans="1:6" x14ac:dyDescent="0.2">
      <c r="A122" s="138">
        <v>65</v>
      </c>
      <c r="B122" s="127"/>
      <c r="C122" s="123" t="s">
        <v>115</v>
      </c>
      <c r="D122" s="141" t="s">
        <v>1413</v>
      </c>
      <c r="E122" s="127" t="s">
        <v>1255</v>
      </c>
      <c r="F122" s="127" t="s">
        <v>1392</v>
      </c>
    </row>
    <row r="123" spans="1:6" x14ac:dyDescent="0.2">
      <c r="A123" s="138">
        <v>64</v>
      </c>
      <c r="B123" s="127" t="s">
        <v>154</v>
      </c>
      <c r="C123" s="127" t="s">
        <v>1308</v>
      </c>
      <c r="D123" s="141" t="s">
        <v>1413</v>
      </c>
      <c r="E123" s="127" t="s">
        <v>1255</v>
      </c>
      <c r="F123" s="127" t="s">
        <v>1392</v>
      </c>
    </row>
    <row r="124" spans="1:6" x14ac:dyDescent="0.2">
      <c r="A124" s="123">
        <v>64</v>
      </c>
      <c r="C124" s="123" t="s">
        <v>115</v>
      </c>
      <c r="D124" s="123" t="s">
        <v>207</v>
      </c>
      <c r="E124" s="123" t="s">
        <v>1255</v>
      </c>
      <c r="F124" s="123" t="s">
        <v>390</v>
      </c>
    </row>
    <row r="125" spans="1:6" x14ac:dyDescent="0.2">
      <c r="A125" s="123">
        <v>64</v>
      </c>
      <c r="C125" s="123" t="s">
        <v>135</v>
      </c>
      <c r="D125" s="123" t="s">
        <v>176</v>
      </c>
      <c r="E125" s="123" t="s">
        <v>1255</v>
      </c>
      <c r="F125" s="123" t="s">
        <v>614</v>
      </c>
    </row>
    <row r="126" spans="1:6" x14ac:dyDescent="0.2">
      <c r="A126" s="123">
        <v>64</v>
      </c>
      <c r="C126" s="123" t="s">
        <v>131</v>
      </c>
      <c r="D126" s="123" t="s">
        <v>257</v>
      </c>
      <c r="E126" s="123" t="s">
        <v>1255</v>
      </c>
      <c r="F126" s="123" t="s">
        <v>409</v>
      </c>
    </row>
    <row r="127" spans="1:6" x14ac:dyDescent="0.2">
      <c r="A127" s="123">
        <v>64</v>
      </c>
      <c r="C127" s="123" t="s">
        <v>47</v>
      </c>
      <c r="D127" s="123" t="s">
        <v>624</v>
      </c>
      <c r="E127" s="123" t="s">
        <v>1254</v>
      </c>
      <c r="F127" s="123" t="s">
        <v>1077</v>
      </c>
    </row>
    <row r="128" spans="1:6" x14ac:dyDescent="0.2">
      <c r="A128" s="123">
        <v>64</v>
      </c>
      <c r="B128" s="127"/>
      <c r="C128" s="127" t="s">
        <v>1222</v>
      </c>
      <c r="D128" s="130" t="s">
        <v>1358</v>
      </c>
      <c r="E128" s="123" t="s">
        <v>1255</v>
      </c>
      <c r="F128" s="151" t="s">
        <v>1359</v>
      </c>
    </row>
    <row r="129" spans="1:6" x14ac:dyDescent="0.2">
      <c r="A129" s="123">
        <v>63</v>
      </c>
      <c r="B129" s="123" t="s">
        <v>154</v>
      </c>
      <c r="C129" s="123" t="s">
        <v>41</v>
      </c>
      <c r="D129" s="123" t="s">
        <v>1069</v>
      </c>
      <c r="E129" s="123" t="s">
        <v>1255</v>
      </c>
      <c r="F129" s="123" t="s">
        <v>1171</v>
      </c>
    </row>
    <row r="130" spans="1:6" x14ac:dyDescent="0.2">
      <c r="A130" s="137">
        <v>63</v>
      </c>
      <c r="B130" s="136"/>
      <c r="C130" s="137" t="s">
        <v>505</v>
      </c>
      <c r="D130" s="137" t="s">
        <v>176</v>
      </c>
      <c r="E130" s="137" t="s">
        <v>1255</v>
      </c>
      <c r="F130" s="137" t="s">
        <v>243</v>
      </c>
    </row>
    <row r="131" spans="1:6" x14ac:dyDescent="0.2">
      <c r="A131" s="137">
        <v>63</v>
      </c>
      <c r="B131" s="136"/>
      <c r="C131" s="137" t="s">
        <v>148</v>
      </c>
      <c r="D131" s="137" t="s">
        <v>624</v>
      </c>
      <c r="E131" s="123" t="s">
        <v>1255</v>
      </c>
      <c r="F131" s="137" t="s">
        <v>1052</v>
      </c>
    </row>
    <row r="132" spans="1:6" x14ac:dyDescent="0.2">
      <c r="A132" s="137">
        <v>63</v>
      </c>
      <c r="B132" s="136"/>
      <c r="C132" s="123" t="s">
        <v>26</v>
      </c>
      <c r="D132" s="123" t="s">
        <v>1073</v>
      </c>
      <c r="E132" s="123" t="s">
        <v>1254</v>
      </c>
      <c r="F132" s="123" t="s">
        <v>1074</v>
      </c>
    </row>
    <row r="133" spans="1:6" x14ac:dyDescent="0.2">
      <c r="A133" s="137">
        <v>63</v>
      </c>
      <c r="B133" s="136"/>
      <c r="C133" s="123" t="s">
        <v>538</v>
      </c>
      <c r="D133" s="123" t="s">
        <v>1231</v>
      </c>
      <c r="E133" s="123" t="s">
        <v>1255</v>
      </c>
      <c r="F133" s="123" t="s">
        <v>1238</v>
      </c>
    </row>
    <row r="134" spans="1:6" x14ac:dyDescent="0.2">
      <c r="A134" s="137">
        <v>63</v>
      </c>
      <c r="B134" s="136"/>
      <c r="C134" s="123" t="s">
        <v>47</v>
      </c>
      <c r="D134" s="123" t="s">
        <v>273</v>
      </c>
      <c r="E134" s="123" t="s">
        <v>1255</v>
      </c>
      <c r="F134" s="123" t="s">
        <v>1243</v>
      </c>
    </row>
    <row r="135" spans="1:6" x14ac:dyDescent="0.2">
      <c r="A135" s="123">
        <v>62</v>
      </c>
      <c r="B135" s="123" t="s">
        <v>154</v>
      </c>
      <c r="C135" s="123" t="s">
        <v>1283</v>
      </c>
      <c r="D135" s="123" t="s">
        <v>1322</v>
      </c>
      <c r="E135" s="123" t="s">
        <v>1255</v>
      </c>
      <c r="F135" s="123" t="s">
        <v>1323</v>
      </c>
    </row>
    <row r="136" spans="1:6" x14ac:dyDescent="0.2">
      <c r="A136" s="123">
        <v>62</v>
      </c>
      <c r="C136" s="123" t="s">
        <v>50</v>
      </c>
      <c r="D136" s="123" t="s">
        <v>179</v>
      </c>
      <c r="E136" s="123" t="s">
        <v>1255</v>
      </c>
      <c r="F136" s="123" t="s">
        <v>209</v>
      </c>
    </row>
    <row r="137" spans="1:6" x14ac:dyDescent="0.2">
      <c r="A137" s="123">
        <v>62</v>
      </c>
      <c r="C137" s="123" t="s">
        <v>47</v>
      </c>
      <c r="D137" s="123" t="s">
        <v>158</v>
      </c>
      <c r="E137" s="123" t="s">
        <v>1254</v>
      </c>
      <c r="F137" s="123" t="s">
        <v>159</v>
      </c>
    </row>
    <row r="138" spans="1:6" x14ac:dyDescent="0.2">
      <c r="A138" s="123">
        <v>62</v>
      </c>
      <c r="C138" s="123" t="s">
        <v>90</v>
      </c>
      <c r="D138" s="123" t="s">
        <v>176</v>
      </c>
      <c r="E138" s="123" t="s">
        <v>1255</v>
      </c>
      <c r="F138" s="123" t="s">
        <v>1056</v>
      </c>
    </row>
    <row r="139" spans="1:6" x14ac:dyDescent="0.2">
      <c r="A139" s="123">
        <v>62</v>
      </c>
      <c r="C139" s="123" t="s">
        <v>1063</v>
      </c>
      <c r="D139" s="123" t="s">
        <v>1043</v>
      </c>
      <c r="E139" s="123" t="s">
        <v>1255</v>
      </c>
      <c r="F139" s="123" t="s">
        <v>1040</v>
      </c>
    </row>
    <row r="140" spans="1:6" x14ac:dyDescent="0.2">
      <c r="A140" s="123">
        <v>62</v>
      </c>
      <c r="C140" s="123" t="s">
        <v>125</v>
      </c>
      <c r="D140" s="123" t="s">
        <v>170</v>
      </c>
      <c r="E140" s="123" t="s">
        <v>1255</v>
      </c>
      <c r="F140" s="123" t="s">
        <v>1175</v>
      </c>
    </row>
    <row r="141" spans="1:6" x14ac:dyDescent="0.2">
      <c r="A141" s="123">
        <v>62</v>
      </c>
      <c r="C141" s="123" t="s">
        <v>989</v>
      </c>
      <c r="D141" s="123" t="s">
        <v>162</v>
      </c>
      <c r="E141" s="123" t="s">
        <v>1255</v>
      </c>
      <c r="F141" s="123" t="s">
        <v>1235</v>
      </c>
    </row>
    <row r="142" spans="1:6" x14ac:dyDescent="0.2">
      <c r="A142" s="123">
        <v>61</v>
      </c>
      <c r="B142" s="123" t="s">
        <v>154</v>
      </c>
      <c r="C142" s="123" t="s">
        <v>138</v>
      </c>
      <c r="D142" s="123" t="s">
        <v>170</v>
      </c>
      <c r="E142" s="123" t="s">
        <v>1255</v>
      </c>
      <c r="F142" s="123" t="s">
        <v>163</v>
      </c>
    </row>
    <row r="143" spans="1:6" x14ac:dyDescent="0.2">
      <c r="A143" s="123">
        <v>61</v>
      </c>
      <c r="C143" s="123" t="s">
        <v>115</v>
      </c>
      <c r="D143" s="123" t="s">
        <v>179</v>
      </c>
      <c r="E143" s="123" t="s">
        <v>1254</v>
      </c>
      <c r="F143" s="123" t="s">
        <v>289</v>
      </c>
    </row>
    <row r="144" spans="1:6" x14ac:dyDescent="0.2">
      <c r="A144" s="123">
        <v>61</v>
      </c>
      <c r="C144" s="123" t="s">
        <v>136</v>
      </c>
      <c r="D144" s="123" t="s">
        <v>242</v>
      </c>
      <c r="E144" s="123" t="s">
        <v>1255</v>
      </c>
      <c r="F144" s="123" t="s">
        <v>418</v>
      </c>
    </row>
    <row r="145" spans="1:6" x14ac:dyDescent="0.2">
      <c r="A145" s="123">
        <v>61</v>
      </c>
      <c r="C145" s="123" t="s">
        <v>47</v>
      </c>
      <c r="D145" s="123" t="s">
        <v>221</v>
      </c>
      <c r="E145" s="123" t="s">
        <v>1255</v>
      </c>
      <c r="F145" s="123" t="s">
        <v>623</v>
      </c>
    </row>
    <row r="146" spans="1:6" x14ac:dyDescent="0.2">
      <c r="A146" s="123">
        <v>61</v>
      </c>
      <c r="C146" s="123" t="s">
        <v>47</v>
      </c>
      <c r="D146" s="123" t="s">
        <v>198</v>
      </c>
      <c r="E146" s="123" t="s">
        <v>1255</v>
      </c>
      <c r="F146" s="123" t="s">
        <v>297</v>
      </c>
    </row>
    <row r="147" spans="1:6" x14ac:dyDescent="0.2">
      <c r="A147" s="123">
        <v>61</v>
      </c>
      <c r="C147" s="123" t="s">
        <v>82</v>
      </c>
      <c r="D147" s="123" t="s">
        <v>613</v>
      </c>
      <c r="E147" s="123" t="s">
        <v>1255</v>
      </c>
      <c r="F147" s="123" t="s">
        <v>456</v>
      </c>
    </row>
    <row r="148" spans="1:6" x14ac:dyDescent="0.2">
      <c r="A148" s="123">
        <v>61</v>
      </c>
      <c r="C148" s="123" t="s">
        <v>110</v>
      </c>
      <c r="D148" s="123" t="s">
        <v>156</v>
      </c>
      <c r="E148" s="123" t="s">
        <v>1254</v>
      </c>
      <c r="F148" s="123" t="s">
        <v>639</v>
      </c>
    </row>
    <row r="149" spans="1:6" x14ac:dyDescent="0.2">
      <c r="A149" s="123">
        <v>61</v>
      </c>
      <c r="C149" s="123" t="s">
        <v>47</v>
      </c>
      <c r="D149" s="123" t="s">
        <v>176</v>
      </c>
      <c r="E149" s="123" t="s">
        <v>1254</v>
      </c>
      <c r="F149" s="123" t="s">
        <v>1042</v>
      </c>
    </row>
    <row r="150" spans="1:6" x14ac:dyDescent="0.2">
      <c r="A150" s="123">
        <v>61</v>
      </c>
      <c r="B150" s="127"/>
      <c r="C150" s="127" t="s">
        <v>140</v>
      </c>
      <c r="D150" s="123" t="s">
        <v>1231</v>
      </c>
      <c r="E150" s="123" t="s">
        <v>1255</v>
      </c>
      <c r="F150" s="127" t="s">
        <v>1301</v>
      </c>
    </row>
    <row r="151" spans="1:6" x14ac:dyDescent="0.2">
      <c r="A151" s="123">
        <v>61</v>
      </c>
      <c r="C151" s="123" t="s">
        <v>140</v>
      </c>
      <c r="D151" s="123" t="s">
        <v>1324</v>
      </c>
      <c r="E151" s="123" t="s">
        <v>1255</v>
      </c>
      <c r="F151" s="123" t="s">
        <v>1338</v>
      </c>
    </row>
    <row r="152" spans="1:6" x14ac:dyDescent="0.2">
      <c r="A152" s="137">
        <v>60</v>
      </c>
      <c r="B152" s="136" t="s">
        <v>154</v>
      </c>
      <c r="C152" s="137" t="s">
        <v>74</v>
      </c>
      <c r="D152" s="137" t="s">
        <v>674</v>
      </c>
      <c r="E152" s="137" t="s">
        <v>1254</v>
      </c>
      <c r="F152" s="137" t="s">
        <v>365</v>
      </c>
    </row>
    <row r="153" spans="1:6" x14ac:dyDescent="0.2">
      <c r="A153" s="138">
        <v>60</v>
      </c>
      <c r="B153" s="127" t="s">
        <v>154</v>
      </c>
      <c r="C153" s="127" t="s">
        <v>26</v>
      </c>
      <c r="D153" s="141" t="s">
        <v>1409</v>
      </c>
      <c r="E153" s="127" t="s">
        <v>1255</v>
      </c>
      <c r="F153" s="127" t="s">
        <v>1390</v>
      </c>
    </row>
    <row r="154" spans="1:6" x14ac:dyDescent="0.2">
      <c r="A154" s="123">
        <v>60</v>
      </c>
      <c r="C154" s="123" t="s">
        <v>9</v>
      </c>
      <c r="D154" s="123" t="s">
        <v>170</v>
      </c>
      <c r="E154" s="123" t="s">
        <v>1255</v>
      </c>
      <c r="F154" s="123" t="s">
        <v>262</v>
      </c>
    </row>
    <row r="155" spans="1:6" x14ac:dyDescent="0.2">
      <c r="A155" s="123">
        <v>60</v>
      </c>
      <c r="C155" s="123" t="s">
        <v>50</v>
      </c>
      <c r="D155" s="123" t="s">
        <v>167</v>
      </c>
      <c r="E155" s="123" t="s">
        <v>1254</v>
      </c>
      <c r="F155" s="123" t="s">
        <v>168</v>
      </c>
    </row>
    <row r="156" spans="1:6" x14ac:dyDescent="0.2">
      <c r="A156" s="137">
        <v>60</v>
      </c>
      <c r="B156" s="136"/>
      <c r="C156" s="137" t="s">
        <v>47</v>
      </c>
      <c r="D156" s="137" t="s">
        <v>242</v>
      </c>
      <c r="E156" s="137" t="s">
        <v>1255</v>
      </c>
      <c r="F156" s="137" t="s">
        <v>322</v>
      </c>
    </row>
    <row r="157" spans="1:6" x14ac:dyDescent="0.2">
      <c r="A157" s="137">
        <v>60</v>
      </c>
      <c r="B157" s="136"/>
      <c r="C157" s="137" t="s">
        <v>104</v>
      </c>
      <c r="D157" s="137" t="s">
        <v>167</v>
      </c>
      <c r="E157" s="137" t="s">
        <v>1255</v>
      </c>
      <c r="F157" s="137" t="s">
        <v>250</v>
      </c>
    </row>
    <row r="158" spans="1:6" x14ac:dyDescent="0.2">
      <c r="A158" s="137">
        <v>60</v>
      </c>
      <c r="B158" s="136"/>
      <c r="C158" s="137" t="s">
        <v>105</v>
      </c>
      <c r="D158" s="137" t="s">
        <v>201</v>
      </c>
      <c r="E158" s="123" t="s">
        <v>1254</v>
      </c>
      <c r="F158" s="137" t="s">
        <v>1239</v>
      </c>
    </row>
    <row r="159" spans="1:6" x14ac:dyDescent="0.2">
      <c r="A159" s="138">
        <v>60</v>
      </c>
      <c r="B159" s="127"/>
      <c r="C159" s="123" t="s">
        <v>115</v>
      </c>
      <c r="D159" s="141" t="s">
        <v>1414</v>
      </c>
      <c r="E159" s="127" t="s">
        <v>1255</v>
      </c>
      <c r="F159" s="127" t="s">
        <v>1402</v>
      </c>
    </row>
    <row r="160" spans="1:6" x14ac:dyDescent="0.2">
      <c r="A160" s="123">
        <v>59</v>
      </c>
      <c r="B160" s="123" t="s">
        <v>154</v>
      </c>
      <c r="C160" s="123" t="s">
        <v>556</v>
      </c>
      <c r="D160" s="123" t="s">
        <v>273</v>
      </c>
      <c r="E160" s="123" t="s">
        <v>1255</v>
      </c>
      <c r="F160" s="123" t="s">
        <v>277</v>
      </c>
    </row>
    <row r="161" spans="1:6" x14ac:dyDescent="0.2">
      <c r="A161" s="123">
        <v>59</v>
      </c>
      <c r="B161" s="123" t="s">
        <v>154</v>
      </c>
      <c r="C161" s="123" t="s">
        <v>149</v>
      </c>
      <c r="D161" s="123" t="s">
        <v>252</v>
      </c>
      <c r="E161" s="123" t="s">
        <v>1254</v>
      </c>
      <c r="F161" s="123" t="s">
        <v>1232</v>
      </c>
    </row>
    <row r="162" spans="1:6" x14ac:dyDescent="0.2">
      <c r="A162" s="123">
        <v>59</v>
      </c>
      <c r="C162" s="123" t="s">
        <v>50</v>
      </c>
      <c r="D162" s="123" t="s">
        <v>203</v>
      </c>
      <c r="E162" s="123" t="s">
        <v>1255</v>
      </c>
      <c r="F162" s="123" t="s">
        <v>400</v>
      </c>
    </row>
    <row r="163" spans="1:6" x14ac:dyDescent="0.2">
      <c r="A163" s="123">
        <v>59</v>
      </c>
      <c r="C163" s="123" t="s">
        <v>50</v>
      </c>
      <c r="D163" s="123" t="s">
        <v>156</v>
      </c>
      <c r="E163" s="123" t="s">
        <v>1255</v>
      </c>
      <c r="F163" s="123" t="s">
        <v>246</v>
      </c>
    </row>
    <row r="164" spans="1:6" x14ac:dyDescent="0.2">
      <c r="A164" s="123">
        <v>59</v>
      </c>
      <c r="C164" s="123" t="s">
        <v>82</v>
      </c>
      <c r="D164" s="123" t="s">
        <v>611</v>
      </c>
      <c r="E164" s="123" t="s">
        <v>1255</v>
      </c>
      <c r="F164" s="123" t="s">
        <v>612</v>
      </c>
    </row>
    <row r="165" spans="1:6" x14ac:dyDescent="0.2">
      <c r="A165" s="123">
        <v>59</v>
      </c>
      <c r="C165" s="123" t="s">
        <v>47</v>
      </c>
      <c r="D165" s="123" t="s">
        <v>188</v>
      </c>
      <c r="E165" s="123" t="s">
        <v>1255</v>
      </c>
      <c r="F165" s="123" t="s">
        <v>271</v>
      </c>
    </row>
    <row r="166" spans="1:6" x14ac:dyDescent="0.2">
      <c r="A166" s="123">
        <v>59</v>
      </c>
      <c r="C166" s="123" t="s">
        <v>1064</v>
      </c>
      <c r="D166" s="123" t="s">
        <v>1043</v>
      </c>
      <c r="E166" s="123" t="s">
        <v>1255</v>
      </c>
      <c r="F166" s="123" t="s">
        <v>1040</v>
      </c>
    </row>
    <row r="167" spans="1:6" x14ac:dyDescent="0.2">
      <c r="A167" s="123">
        <v>59</v>
      </c>
      <c r="C167" s="123" t="s">
        <v>90</v>
      </c>
      <c r="D167" s="123" t="s">
        <v>1073</v>
      </c>
      <c r="E167" s="123" t="s">
        <v>1255</v>
      </c>
      <c r="F167" s="123" t="s">
        <v>1178</v>
      </c>
    </row>
    <row r="168" spans="1:6" x14ac:dyDescent="0.2">
      <c r="A168" s="123">
        <v>58</v>
      </c>
      <c r="B168" s="123" t="s">
        <v>154</v>
      </c>
      <c r="C168" s="123" t="s">
        <v>138</v>
      </c>
      <c r="D168" s="123" t="s">
        <v>167</v>
      </c>
      <c r="E168" s="123" t="s">
        <v>1255</v>
      </c>
      <c r="F168" s="123" t="s">
        <v>310</v>
      </c>
    </row>
    <row r="169" spans="1:6" x14ac:dyDescent="0.2">
      <c r="A169" s="123">
        <v>58</v>
      </c>
      <c r="B169" s="123" t="s">
        <v>154</v>
      </c>
      <c r="C169" s="123" t="s">
        <v>59</v>
      </c>
      <c r="D169" s="123" t="s">
        <v>172</v>
      </c>
      <c r="E169" s="123" t="s">
        <v>1254</v>
      </c>
      <c r="F169" s="123" t="s">
        <v>161</v>
      </c>
    </row>
    <row r="170" spans="1:6" x14ac:dyDescent="0.2">
      <c r="A170" s="123">
        <v>58</v>
      </c>
      <c r="B170" s="123" t="s">
        <v>154</v>
      </c>
      <c r="C170" s="123" t="s">
        <v>41</v>
      </c>
      <c r="D170" s="123" t="s">
        <v>1053</v>
      </c>
      <c r="E170" s="123" t="s">
        <v>1254</v>
      </c>
      <c r="F170" s="123" t="s">
        <v>1158</v>
      </c>
    </row>
    <row r="171" spans="1:6" x14ac:dyDescent="0.2">
      <c r="A171" s="123">
        <v>58</v>
      </c>
      <c r="B171" s="127" t="s">
        <v>154</v>
      </c>
      <c r="C171" s="123" t="s">
        <v>140</v>
      </c>
      <c r="D171" s="123" t="s">
        <v>1132</v>
      </c>
      <c r="E171" s="123" t="s">
        <v>1254</v>
      </c>
      <c r="F171" s="127" t="s">
        <v>1349</v>
      </c>
    </row>
    <row r="172" spans="1:6" x14ac:dyDescent="0.2">
      <c r="A172" s="123">
        <v>58</v>
      </c>
      <c r="C172" s="123" t="s">
        <v>147</v>
      </c>
      <c r="D172" s="123" t="s">
        <v>203</v>
      </c>
      <c r="E172" s="123" t="s">
        <v>1254</v>
      </c>
      <c r="F172" s="123" t="s">
        <v>218</v>
      </c>
    </row>
    <row r="173" spans="1:6" x14ac:dyDescent="0.2">
      <c r="A173" s="123">
        <v>58</v>
      </c>
      <c r="C173" s="123" t="s">
        <v>82</v>
      </c>
      <c r="D173" s="123" t="s">
        <v>273</v>
      </c>
      <c r="E173" s="123" t="s">
        <v>1255</v>
      </c>
      <c r="F173" s="123" t="s">
        <v>678</v>
      </c>
    </row>
    <row r="174" spans="1:6" x14ac:dyDescent="0.2">
      <c r="A174" s="123">
        <v>57</v>
      </c>
      <c r="B174" s="123" t="s">
        <v>154</v>
      </c>
      <c r="C174" s="123" t="s">
        <v>19</v>
      </c>
      <c r="D174" s="123" t="s">
        <v>156</v>
      </c>
      <c r="E174" s="123" t="s">
        <v>1254</v>
      </c>
      <c r="F174" s="123" t="s">
        <v>432</v>
      </c>
    </row>
    <row r="175" spans="1:6" x14ac:dyDescent="0.2">
      <c r="A175" s="123">
        <v>57</v>
      </c>
      <c r="B175" s="123" t="s">
        <v>154</v>
      </c>
      <c r="C175" s="123" t="s">
        <v>1063</v>
      </c>
      <c r="D175" s="123" t="s">
        <v>1132</v>
      </c>
      <c r="E175" s="123" t="s">
        <v>1254</v>
      </c>
      <c r="F175" s="123" t="s">
        <v>1133</v>
      </c>
    </row>
    <row r="176" spans="1:6" x14ac:dyDescent="0.2">
      <c r="A176" s="138">
        <v>57</v>
      </c>
      <c r="B176" s="123" t="s">
        <v>154</v>
      </c>
      <c r="C176" s="123" t="s">
        <v>115</v>
      </c>
      <c r="D176" s="141" t="s">
        <v>1415</v>
      </c>
      <c r="E176" s="127" t="s">
        <v>1254</v>
      </c>
      <c r="F176" s="127" t="s">
        <v>1416</v>
      </c>
    </row>
    <row r="177" spans="1:6" x14ac:dyDescent="0.2">
      <c r="A177" s="123">
        <v>57</v>
      </c>
      <c r="C177" s="123" t="s">
        <v>136</v>
      </c>
      <c r="D177" s="123" t="s">
        <v>162</v>
      </c>
      <c r="E177" s="123" t="s">
        <v>1254</v>
      </c>
      <c r="F177" s="123" t="s">
        <v>679</v>
      </c>
    </row>
    <row r="178" spans="1:6" x14ac:dyDescent="0.2">
      <c r="A178" s="123">
        <v>57</v>
      </c>
      <c r="C178" s="123" t="s">
        <v>134</v>
      </c>
      <c r="D178" s="123" t="s">
        <v>167</v>
      </c>
      <c r="E178" s="123" t="s">
        <v>1254</v>
      </c>
      <c r="F178" s="123" t="s">
        <v>276</v>
      </c>
    </row>
    <row r="179" spans="1:6" x14ac:dyDescent="0.2">
      <c r="A179" s="123">
        <v>57</v>
      </c>
      <c r="C179" s="123" t="s">
        <v>47</v>
      </c>
      <c r="D179" s="123" t="s">
        <v>1137</v>
      </c>
      <c r="E179" s="123" t="s">
        <v>1255</v>
      </c>
      <c r="F179" s="123" t="s">
        <v>1139</v>
      </c>
    </row>
    <row r="180" spans="1:6" x14ac:dyDescent="0.2">
      <c r="A180" s="123">
        <v>57</v>
      </c>
      <c r="C180" s="123" t="s">
        <v>26</v>
      </c>
      <c r="D180" s="123" t="s">
        <v>1073</v>
      </c>
      <c r="E180" s="123" t="s">
        <v>1254</v>
      </c>
      <c r="F180" s="123" t="s">
        <v>1159</v>
      </c>
    </row>
    <row r="181" spans="1:6" x14ac:dyDescent="0.2">
      <c r="A181" s="123">
        <v>57</v>
      </c>
      <c r="C181" s="123" t="s">
        <v>41</v>
      </c>
      <c r="D181" s="123" t="s">
        <v>656</v>
      </c>
      <c r="E181" s="123" t="s">
        <v>1254</v>
      </c>
      <c r="F181" s="123" t="s">
        <v>1179</v>
      </c>
    </row>
    <row r="182" spans="1:6" x14ac:dyDescent="0.2">
      <c r="A182" s="123">
        <v>57</v>
      </c>
      <c r="C182" s="123" t="s">
        <v>1348</v>
      </c>
      <c r="D182" s="123" t="s">
        <v>1132</v>
      </c>
      <c r="E182" s="127" t="s">
        <v>1254</v>
      </c>
      <c r="F182" s="127" t="s">
        <v>1349</v>
      </c>
    </row>
    <row r="183" spans="1:6" x14ac:dyDescent="0.2">
      <c r="A183" s="138">
        <v>57</v>
      </c>
      <c r="B183" s="127"/>
      <c r="C183" s="123" t="s">
        <v>115</v>
      </c>
      <c r="D183" s="141" t="s">
        <v>1378</v>
      </c>
      <c r="E183" s="127" t="s">
        <v>1255</v>
      </c>
      <c r="F183" s="127" t="s">
        <v>1405</v>
      </c>
    </row>
    <row r="184" spans="1:6" x14ac:dyDescent="0.2">
      <c r="A184" s="123">
        <v>56</v>
      </c>
      <c r="B184" s="123" t="s">
        <v>154</v>
      </c>
      <c r="C184" s="123" t="s">
        <v>120</v>
      </c>
      <c r="D184" s="123" t="s">
        <v>210</v>
      </c>
      <c r="E184" s="123" t="s">
        <v>1255</v>
      </c>
      <c r="F184" s="123" t="s">
        <v>428</v>
      </c>
    </row>
    <row r="185" spans="1:6" x14ac:dyDescent="0.2">
      <c r="A185" s="123">
        <v>56</v>
      </c>
      <c r="B185" s="123" t="s">
        <v>154</v>
      </c>
      <c r="C185" s="123" t="s">
        <v>135</v>
      </c>
      <c r="D185" s="123" t="s">
        <v>210</v>
      </c>
      <c r="E185" s="123" t="s">
        <v>1255</v>
      </c>
      <c r="F185" s="123" t="s">
        <v>211</v>
      </c>
    </row>
    <row r="186" spans="1:6" x14ac:dyDescent="0.2">
      <c r="A186" s="123">
        <v>56</v>
      </c>
      <c r="B186" s="123" t="s">
        <v>154</v>
      </c>
      <c r="C186" s="123" t="s">
        <v>147</v>
      </c>
      <c r="D186" s="123" t="s">
        <v>242</v>
      </c>
      <c r="E186" s="123" t="s">
        <v>1255</v>
      </c>
      <c r="F186" s="123" t="s">
        <v>644</v>
      </c>
    </row>
    <row r="187" spans="1:6" x14ac:dyDescent="0.2">
      <c r="A187" s="123">
        <v>56</v>
      </c>
      <c r="B187" s="123" t="s">
        <v>154</v>
      </c>
      <c r="C187" s="123" t="s">
        <v>57</v>
      </c>
      <c r="D187" s="123" t="s">
        <v>165</v>
      </c>
      <c r="E187" s="123" t="s">
        <v>1255</v>
      </c>
      <c r="F187" s="123" t="s">
        <v>632</v>
      </c>
    </row>
    <row r="188" spans="1:6" x14ac:dyDescent="0.2">
      <c r="A188" s="138">
        <v>56</v>
      </c>
      <c r="B188" s="127" t="s">
        <v>154</v>
      </c>
      <c r="C188" s="141" t="s">
        <v>1424</v>
      </c>
      <c r="D188" s="152" t="s">
        <v>1409</v>
      </c>
      <c r="E188" s="127" t="s">
        <v>1254</v>
      </c>
      <c r="F188" s="127" t="s">
        <v>1464</v>
      </c>
    </row>
    <row r="189" spans="1:6" x14ac:dyDescent="0.2">
      <c r="A189" s="123">
        <v>56</v>
      </c>
      <c r="C189" s="123" t="s">
        <v>136</v>
      </c>
      <c r="D189" s="123" t="s">
        <v>197</v>
      </c>
      <c r="E189" s="123" t="s">
        <v>1255</v>
      </c>
      <c r="F189" s="123" t="s">
        <v>629</v>
      </c>
    </row>
    <row r="190" spans="1:6" x14ac:dyDescent="0.2">
      <c r="A190" s="123">
        <v>56</v>
      </c>
      <c r="C190" s="123" t="s">
        <v>50</v>
      </c>
      <c r="D190" s="123" t="s">
        <v>167</v>
      </c>
      <c r="E190" s="123" t="s">
        <v>1255</v>
      </c>
      <c r="F190" s="123" t="s">
        <v>287</v>
      </c>
    </row>
    <row r="191" spans="1:6" x14ac:dyDescent="0.2">
      <c r="A191" s="123">
        <v>56</v>
      </c>
      <c r="C191" s="123" t="s">
        <v>1337</v>
      </c>
      <c r="D191" s="123" t="s">
        <v>1233</v>
      </c>
      <c r="E191" s="123" t="s">
        <v>1254</v>
      </c>
      <c r="F191" s="123" t="s">
        <v>1320</v>
      </c>
    </row>
    <row r="192" spans="1:6" x14ac:dyDescent="0.2">
      <c r="A192" s="123">
        <v>56</v>
      </c>
      <c r="C192" s="123" t="s">
        <v>1283</v>
      </c>
      <c r="D192" s="123" t="s">
        <v>1053</v>
      </c>
      <c r="E192" s="123" t="s">
        <v>1254</v>
      </c>
      <c r="F192" s="123" t="s">
        <v>1326</v>
      </c>
    </row>
    <row r="193" spans="1:6" x14ac:dyDescent="0.2">
      <c r="A193" s="123">
        <v>56</v>
      </c>
      <c r="C193" s="123" t="s">
        <v>1424</v>
      </c>
      <c r="D193" s="123" t="s">
        <v>1409</v>
      </c>
      <c r="E193" s="123" t="s">
        <v>1255</v>
      </c>
      <c r="F193" s="123" t="s">
        <v>1435</v>
      </c>
    </row>
    <row r="194" spans="1:6" x14ac:dyDescent="0.2">
      <c r="A194" s="123">
        <v>55</v>
      </c>
      <c r="C194" s="123" t="s">
        <v>98</v>
      </c>
      <c r="D194" s="123" t="s">
        <v>167</v>
      </c>
      <c r="E194" s="123" t="s">
        <v>1254</v>
      </c>
      <c r="F194" s="123" t="s">
        <v>680</v>
      </c>
    </row>
    <row r="195" spans="1:6" x14ac:dyDescent="0.2">
      <c r="A195" s="123">
        <v>55</v>
      </c>
      <c r="C195" s="123" t="s">
        <v>47</v>
      </c>
      <c r="D195" s="123" t="s">
        <v>203</v>
      </c>
      <c r="E195" s="123" t="s">
        <v>1254</v>
      </c>
      <c r="F195" s="123" t="s">
        <v>218</v>
      </c>
    </row>
    <row r="196" spans="1:6" x14ac:dyDescent="0.2">
      <c r="A196" s="123">
        <v>55</v>
      </c>
      <c r="C196" s="123" t="s">
        <v>19</v>
      </c>
      <c r="D196" s="123" t="s">
        <v>172</v>
      </c>
      <c r="E196" s="123" t="s">
        <v>1255</v>
      </c>
      <c r="F196" s="123" t="s">
        <v>166</v>
      </c>
    </row>
    <row r="197" spans="1:6" x14ac:dyDescent="0.2">
      <c r="A197" s="123">
        <v>55</v>
      </c>
      <c r="C197" s="123" t="s">
        <v>47</v>
      </c>
      <c r="D197" s="123" t="s">
        <v>156</v>
      </c>
      <c r="E197" s="123" t="s">
        <v>1254</v>
      </c>
      <c r="F197" s="123" t="s">
        <v>1148</v>
      </c>
    </row>
    <row r="198" spans="1:6" x14ac:dyDescent="0.2">
      <c r="A198" s="138">
        <v>55</v>
      </c>
      <c r="B198" s="127"/>
      <c r="C198" s="123" t="s">
        <v>115</v>
      </c>
      <c r="D198" s="141" t="s">
        <v>1378</v>
      </c>
      <c r="E198" s="127" t="s">
        <v>1254</v>
      </c>
      <c r="F198" s="127" t="s">
        <v>1404</v>
      </c>
    </row>
    <row r="199" spans="1:6" x14ac:dyDescent="0.2">
      <c r="A199" s="123">
        <v>54</v>
      </c>
      <c r="B199" s="123" t="s">
        <v>154</v>
      </c>
      <c r="C199" s="123" t="s">
        <v>110</v>
      </c>
      <c r="D199" s="123" t="s">
        <v>203</v>
      </c>
      <c r="E199" s="123" t="s">
        <v>1254</v>
      </c>
      <c r="F199" s="123" t="s">
        <v>615</v>
      </c>
    </row>
    <row r="200" spans="1:6" x14ac:dyDescent="0.2">
      <c r="A200" s="123">
        <v>54</v>
      </c>
      <c r="C200" s="123" t="s">
        <v>148</v>
      </c>
      <c r="D200" s="123" t="s">
        <v>170</v>
      </c>
      <c r="E200" s="123" t="s">
        <v>1255</v>
      </c>
      <c r="F200" s="123" t="s">
        <v>212</v>
      </c>
    </row>
    <row r="201" spans="1:6" x14ac:dyDescent="0.2">
      <c r="A201" s="123">
        <v>53</v>
      </c>
      <c r="B201" s="123" t="s">
        <v>154</v>
      </c>
      <c r="C201" s="123" t="s">
        <v>147</v>
      </c>
      <c r="D201" s="123" t="s">
        <v>198</v>
      </c>
      <c r="E201" s="123" t="s">
        <v>1254</v>
      </c>
      <c r="F201" s="123" t="s">
        <v>633</v>
      </c>
    </row>
    <row r="202" spans="1:6" x14ac:dyDescent="0.2">
      <c r="A202" s="123">
        <v>53</v>
      </c>
      <c r="B202" s="127" t="s">
        <v>154</v>
      </c>
      <c r="C202" s="123" t="s">
        <v>1350</v>
      </c>
      <c r="D202" s="127" t="s">
        <v>1360</v>
      </c>
      <c r="E202" s="123" t="s">
        <v>1255</v>
      </c>
      <c r="F202" s="127" t="s">
        <v>1361</v>
      </c>
    </row>
    <row r="203" spans="1:6" x14ac:dyDescent="0.2">
      <c r="A203" s="123">
        <v>53</v>
      </c>
      <c r="C203" s="123" t="s">
        <v>133</v>
      </c>
      <c r="D203" s="123" t="s">
        <v>257</v>
      </c>
      <c r="E203" s="123" t="s">
        <v>1254</v>
      </c>
      <c r="F203" s="123" t="s">
        <v>414</v>
      </c>
    </row>
    <row r="204" spans="1:6" x14ac:dyDescent="0.2">
      <c r="A204" s="123">
        <v>53</v>
      </c>
      <c r="C204" s="123" t="s">
        <v>135</v>
      </c>
      <c r="D204" s="123" t="s">
        <v>207</v>
      </c>
      <c r="E204" s="123" t="s">
        <v>1255</v>
      </c>
      <c r="F204" s="123" t="s">
        <v>617</v>
      </c>
    </row>
    <row r="205" spans="1:6" x14ac:dyDescent="0.2">
      <c r="A205" s="123">
        <v>53</v>
      </c>
      <c r="C205" s="123" t="s">
        <v>47</v>
      </c>
      <c r="D205" s="123" t="s">
        <v>162</v>
      </c>
      <c r="E205" s="123" t="s">
        <v>1255</v>
      </c>
      <c r="F205" s="123" t="s">
        <v>354</v>
      </c>
    </row>
    <row r="206" spans="1:6" x14ac:dyDescent="0.2">
      <c r="A206" s="137">
        <v>53</v>
      </c>
      <c r="B206" s="136"/>
      <c r="C206" s="137" t="s">
        <v>50</v>
      </c>
      <c r="D206" s="137" t="s">
        <v>198</v>
      </c>
      <c r="E206" s="137" t="s">
        <v>1255</v>
      </c>
      <c r="F206" s="137" t="s">
        <v>297</v>
      </c>
    </row>
    <row r="207" spans="1:6" x14ac:dyDescent="0.2">
      <c r="A207" s="137">
        <v>53</v>
      </c>
      <c r="C207" s="123" t="s">
        <v>90</v>
      </c>
      <c r="D207" s="123" t="s">
        <v>663</v>
      </c>
      <c r="E207" s="123" t="s">
        <v>1255</v>
      </c>
      <c r="F207" s="123" t="s">
        <v>664</v>
      </c>
    </row>
    <row r="208" spans="1:6" x14ac:dyDescent="0.2">
      <c r="A208" s="137">
        <v>53</v>
      </c>
      <c r="C208" s="123" t="s">
        <v>504</v>
      </c>
      <c r="D208" s="123" t="s">
        <v>656</v>
      </c>
      <c r="E208" s="123" t="s">
        <v>1254</v>
      </c>
      <c r="F208" s="123" t="s">
        <v>241</v>
      </c>
    </row>
    <row r="209" spans="1:6" x14ac:dyDescent="0.2">
      <c r="A209" s="137">
        <v>53</v>
      </c>
      <c r="C209" s="123" t="s">
        <v>41</v>
      </c>
      <c r="D209" s="123" t="s">
        <v>1048</v>
      </c>
      <c r="E209" s="123" t="s">
        <v>1255</v>
      </c>
      <c r="F209" s="123" t="s">
        <v>1057</v>
      </c>
    </row>
    <row r="210" spans="1:6" x14ac:dyDescent="0.2">
      <c r="A210" s="123">
        <v>53</v>
      </c>
      <c r="C210" s="123" t="s">
        <v>149</v>
      </c>
      <c r="D210" s="123" t="s">
        <v>1160</v>
      </c>
      <c r="E210" s="123" t="s">
        <v>1255</v>
      </c>
      <c r="F210" s="123" t="s">
        <v>1161</v>
      </c>
    </row>
    <row r="211" spans="1:6" x14ac:dyDescent="0.2">
      <c r="A211" s="123">
        <v>53</v>
      </c>
      <c r="B211" s="127"/>
      <c r="C211" s="127" t="s">
        <v>138</v>
      </c>
      <c r="D211" s="123" t="s">
        <v>1324</v>
      </c>
      <c r="E211" s="123" t="s">
        <v>1255</v>
      </c>
      <c r="F211" s="123" t="s">
        <v>1347</v>
      </c>
    </row>
    <row r="212" spans="1:6" x14ac:dyDescent="0.2">
      <c r="A212" s="123">
        <v>53</v>
      </c>
      <c r="B212" s="127"/>
      <c r="C212" s="127" t="s">
        <v>1354</v>
      </c>
      <c r="D212" s="127" t="s">
        <v>1355</v>
      </c>
      <c r="E212" s="123" t="s">
        <v>1255</v>
      </c>
      <c r="F212" s="127" t="s">
        <v>1356</v>
      </c>
    </row>
    <row r="213" spans="1:6" x14ac:dyDescent="0.2">
      <c r="A213" s="123">
        <v>52</v>
      </c>
      <c r="B213" s="123" t="s">
        <v>154</v>
      </c>
      <c r="C213" s="123" t="s">
        <v>113</v>
      </c>
      <c r="D213" s="123" t="s">
        <v>198</v>
      </c>
      <c r="E213" s="123" t="s">
        <v>1254</v>
      </c>
      <c r="F213" s="123" t="s">
        <v>406</v>
      </c>
    </row>
    <row r="214" spans="1:6" x14ac:dyDescent="0.2">
      <c r="A214" s="123">
        <v>52</v>
      </c>
      <c r="C214" s="123" t="s">
        <v>135</v>
      </c>
      <c r="D214" s="123" t="s">
        <v>210</v>
      </c>
      <c r="E214" s="123" t="s">
        <v>1255</v>
      </c>
      <c r="F214" s="123" t="s">
        <v>229</v>
      </c>
    </row>
    <row r="215" spans="1:6" x14ac:dyDescent="0.2">
      <c r="A215" s="137">
        <v>52</v>
      </c>
      <c r="C215" s="123" t="s">
        <v>148</v>
      </c>
      <c r="D215" s="123" t="s">
        <v>1043</v>
      </c>
      <c r="E215" s="123" t="s">
        <v>1255</v>
      </c>
      <c r="F215" s="123" t="s">
        <v>1065</v>
      </c>
    </row>
    <row r="216" spans="1:6" x14ac:dyDescent="0.2">
      <c r="A216" s="123">
        <v>52</v>
      </c>
      <c r="C216" s="123" t="s">
        <v>47</v>
      </c>
      <c r="D216" s="123" t="s">
        <v>1043</v>
      </c>
      <c r="E216" s="123" t="s">
        <v>1254</v>
      </c>
      <c r="F216" s="123" t="s">
        <v>1045</v>
      </c>
    </row>
    <row r="217" spans="1:6" x14ac:dyDescent="0.2">
      <c r="A217" s="123">
        <v>52</v>
      </c>
      <c r="C217" s="123" t="s">
        <v>1424</v>
      </c>
      <c r="D217" s="123" t="s">
        <v>1409</v>
      </c>
      <c r="E217" s="123" t="s">
        <v>1254</v>
      </c>
      <c r="F217" s="123" t="s">
        <v>1433</v>
      </c>
    </row>
    <row r="218" spans="1:6" x14ac:dyDescent="0.2">
      <c r="A218" s="123">
        <v>51</v>
      </c>
      <c r="B218" s="123" t="s">
        <v>154</v>
      </c>
      <c r="C218" s="123" t="s">
        <v>1147</v>
      </c>
      <c r="D218" s="123" t="s">
        <v>1169</v>
      </c>
      <c r="E218" s="123" t="s">
        <v>1255</v>
      </c>
      <c r="F218" s="123" t="s">
        <v>1180</v>
      </c>
    </row>
    <row r="219" spans="1:6" x14ac:dyDescent="0.2">
      <c r="A219" s="123">
        <v>51</v>
      </c>
      <c r="C219" s="123" t="s">
        <v>110</v>
      </c>
      <c r="D219" s="123" t="s">
        <v>179</v>
      </c>
      <c r="E219" s="123" t="s">
        <v>1255</v>
      </c>
      <c r="F219" s="123" t="s">
        <v>657</v>
      </c>
    </row>
    <row r="220" spans="1:6" x14ac:dyDescent="0.2">
      <c r="A220" s="123">
        <v>51</v>
      </c>
      <c r="C220" s="123" t="s">
        <v>98</v>
      </c>
      <c r="D220" s="123" t="s">
        <v>176</v>
      </c>
      <c r="E220" s="123" t="s">
        <v>1255</v>
      </c>
      <c r="F220" s="123" t="s">
        <v>243</v>
      </c>
    </row>
    <row r="221" spans="1:6" x14ac:dyDescent="0.2">
      <c r="A221" s="137">
        <v>51</v>
      </c>
      <c r="B221" s="136"/>
      <c r="C221" s="137" t="s">
        <v>591</v>
      </c>
      <c r="D221" s="137" t="s">
        <v>242</v>
      </c>
      <c r="E221" s="137" t="s">
        <v>1255</v>
      </c>
      <c r="F221" s="137" t="s">
        <v>307</v>
      </c>
    </row>
    <row r="222" spans="1:6" x14ac:dyDescent="0.2">
      <c r="A222" s="123">
        <v>51</v>
      </c>
      <c r="C222" s="123" t="s">
        <v>47</v>
      </c>
      <c r="D222" s="123" t="s">
        <v>207</v>
      </c>
      <c r="E222" s="123" t="s">
        <v>1254</v>
      </c>
      <c r="F222" s="123" t="s">
        <v>1183</v>
      </c>
    </row>
    <row r="223" spans="1:6" x14ac:dyDescent="0.2">
      <c r="A223" s="123">
        <v>51</v>
      </c>
      <c r="C223" s="123" t="s">
        <v>140</v>
      </c>
      <c r="D223" s="123" t="s">
        <v>1327</v>
      </c>
      <c r="E223" s="123" t="s">
        <v>1255</v>
      </c>
      <c r="F223" s="123" t="s">
        <v>1328</v>
      </c>
    </row>
    <row r="224" spans="1:6" x14ac:dyDescent="0.2">
      <c r="A224" s="123">
        <v>50</v>
      </c>
      <c r="B224" s="123" t="s">
        <v>154</v>
      </c>
      <c r="C224" s="123" t="s">
        <v>114</v>
      </c>
      <c r="D224" s="123" t="s">
        <v>162</v>
      </c>
      <c r="E224" s="123" t="s">
        <v>1255</v>
      </c>
      <c r="F224" s="123" t="s">
        <v>655</v>
      </c>
    </row>
    <row r="225" spans="1:6" x14ac:dyDescent="0.2">
      <c r="A225" s="123">
        <v>50</v>
      </c>
      <c r="B225" s="123" t="s">
        <v>154</v>
      </c>
      <c r="C225" s="123" t="s">
        <v>104</v>
      </c>
      <c r="D225" s="123" t="s">
        <v>257</v>
      </c>
      <c r="E225" s="123" t="s">
        <v>1255</v>
      </c>
      <c r="F225" s="123" t="s">
        <v>409</v>
      </c>
    </row>
    <row r="226" spans="1:6" x14ac:dyDescent="0.2">
      <c r="A226" s="123">
        <v>50</v>
      </c>
      <c r="C226" s="123" t="s">
        <v>107</v>
      </c>
      <c r="D226" s="123" t="s">
        <v>198</v>
      </c>
      <c r="E226" s="123" t="s">
        <v>1254</v>
      </c>
      <c r="F226" s="123" t="s">
        <v>403</v>
      </c>
    </row>
    <row r="227" spans="1:6" x14ac:dyDescent="0.2">
      <c r="A227" s="123">
        <v>50</v>
      </c>
      <c r="C227" s="123" t="s">
        <v>136</v>
      </c>
      <c r="D227" s="123" t="s">
        <v>170</v>
      </c>
      <c r="E227" s="123" t="s">
        <v>1254</v>
      </c>
      <c r="F227" s="123" t="s">
        <v>356</v>
      </c>
    </row>
    <row r="228" spans="1:6" x14ac:dyDescent="0.2">
      <c r="A228" s="123">
        <v>50</v>
      </c>
      <c r="C228" s="123" t="s">
        <v>105</v>
      </c>
      <c r="D228" s="123" t="s">
        <v>174</v>
      </c>
      <c r="E228" s="123" t="s">
        <v>1255</v>
      </c>
      <c r="F228" s="123" t="s">
        <v>352</v>
      </c>
    </row>
    <row r="229" spans="1:6" x14ac:dyDescent="0.2">
      <c r="A229" s="123">
        <v>50</v>
      </c>
      <c r="C229" s="123" t="s">
        <v>1128</v>
      </c>
      <c r="D229" s="123" t="s">
        <v>1132</v>
      </c>
      <c r="E229" s="123" t="s">
        <v>1254</v>
      </c>
      <c r="F229" s="123" t="s">
        <v>1133</v>
      </c>
    </row>
    <row r="230" spans="1:6" s="127" customFormat="1" x14ac:dyDescent="0.2">
      <c r="A230" s="123">
        <v>50</v>
      </c>
      <c r="B230" s="123"/>
      <c r="C230" s="123" t="s">
        <v>90</v>
      </c>
      <c r="D230" s="123" t="s">
        <v>1073</v>
      </c>
      <c r="E230" s="123" t="s">
        <v>1255</v>
      </c>
      <c r="F230" s="123" t="s">
        <v>1149</v>
      </c>
    </row>
    <row r="231" spans="1:6" s="127" customFormat="1" x14ac:dyDescent="0.2">
      <c r="A231" s="123">
        <v>50</v>
      </c>
      <c r="B231" s="123"/>
      <c r="C231" s="123" t="s">
        <v>148</v>
      </c>
      <c r="D231" s="123" t="s">
        <v>273</v>
      </c>
      <c r="E231" s="123" t="s">
        <v>1255</v>
      </c>
      <c r="F231" s="123" t="s">
        <v>1162</v>
      </c>
    </row>
    <row r="232" spans="1:6" s="127" customFormat="1" x14ac:dyDescent="0.2">
      <c r="A232" s="123">
        <v>50</v>
      </c>
      <c r="B232" s="123"/>
      <c r="C232" s="123" t="s">
        <v>55</v>
      </c>
      <c r="D232" s="123" t="s">
        <v>1069</v>
      </c>
      <c r="E232" s="123" t="s">
        <v>1254</v>
      </c>
      <c r="F232" s="127" t="s">
        <v>1182</v>
      </c>
    </row>
    <row r="233" spans="1:6" s="127" customFormat="1" x14ac:dyDescent="0.2">
      <c r="A233" s="130">
        <v>50</v>
      </c>
      <c r="B233" s="151"/>
      <c r="C233" s="151" t="s">
        <v>149</v>
      </c>
      <c r="D233" s="127" t="s">
        <v>1233</v>
      </c>
      <c r="E233" s="127" t="s">
        <v>1254</v>
      </c>
      <c r="F233" s="127" t="s">
        <v>1294</v>
      </c>
    </row>
    <row r="234" spans="1:6" s="127" customFormat="1" x14ac:dyDescent="0.2">
      <c r="A234" s="123">
        <v>50</v>
      </c>
      <c r="C234" s="123" t="s">
        <v>140</v>
      </c>
      <c r="D234" s="130" t="s">
        <v>1345</v>
      </c>
      <c r="E234" s="123" t="s">
        <v>1255</v>
      </c>
      <c r="F234" s="151" t="s">
        <v>1346</v>
      </c>
    </row>
    <row r="235" spans="1:6" x14ac:dyDescent="0.2">
      <c r="A235" s="123">
        <v>50</v>
      </c>
      <c r="B235" s="123" t="s">
        <v>154</v>
      </c>
      <c r="C235" s="123" t="s">
        <v>1475</v>
      </c>
      <c r="D235" s="123" t="s">
        <v>663</v>
      </c>
      <c r="E235" s="123" t="s">
        <v>1254</v>
      </c>
      <c r="F235" s="123" t="s">
        <v>1476</v>
      </c>
    </row>
  </sheetData>
  <sortState xmlns:xlrd2="http://schemas.microsoft.com/office/spreadsheetml/2017/richdata2" ref="A4:F234">
    <sortCondition descending="1" ref="A4:A234"/>
    <sortCondition ref="B4:B234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8"/>
  <sheetViews>
    <sheetView topLeftCell="A67" workbookViewId="0">
      <selection activeCell="H52" sqref="H52"/>
    </sheetView>
  </sheetViews>
  <sheetFormatPr defaultRowHeight="12.75" x14ac:dyDescent="0.2"/>
  <cols>
    <col min="1" max="1" width="9.7109375" style="46" customWidth="1"/>
    <col min="2" max="2" width="16.42578125" style="46" bestFit="1" customWidth="1"/>
    <col min="3" max="3" width="22.7109375" style="46" bestFit="1" customWidth="1"/>
    <col min="4" max="4" width="8.140625" style="46" bestFit="1" customWidth="1"/>
    <col min="5" max="5" width="7.140625" style="46" bestFit="1" customWidth="1"/>
    <col min="6" max="16384" width="9.140625" style="47"/>
  </cols>
  <sheetData>
    <row r="1" spans="1:6" ht="23.25" x14ac:dyDescent="0.2">
      <c r="A1" s="103" t="s">
        <v>806</v>
      </c>
      <c r="B1" s="102"/>
      <c r="C1" s="102"/>
      <c r="D1" s="102"/>
      <c r="E1" s="102"/>
      <c r="F1" s="102"/>
    </row>
    <row r="3" spans="1:6" x14ac:dyDescent="0.2">
      <c r="A3" s="78" t="s">
        <v>1272</v>
      </c>
      <c r="B3" s="78" t="s">
        <v>1264</v>
      </c>
      <c r="C3" s="78" t="s">
        <v>1252</v>
      </c>
      <c r="D3" s="78" t="s">
        <v>1253</v>
      </c>
      <c r="E3" s="78" t="s">
        <v>421</v>
      </c>
    </row>
    <row r="4" spans="1:6" x14ac:dyDescent="0.2">
      <c r="A4" s="46" t="s">
        <v>1110</v>
      </c>
      <c r="B4" s="46" t="s">
        <v>1150</v>
      </c>
      <c r="C4" s="46" t="s">
        <v>1069</v>
      </c>
      <c r="D4" s="46" t="s">
        <v>1254</v>
      </c>
      <c r="E4" s="46" t="s">
        <v>1151</v>
      </c>
    </row>
    <row r="5" spans="1:6" x14ac:dyDescent="0.2">
      <c r="A5" s="46" t="s">
        <v>351</v>
      </c>
      <c r="B5" s="46" t="s">
        <v>62</v>
      </c>
      <c r="C5" s="46" t="s">
        <v>162</v>
      </c>
      <c r="D5" s="46" t="s">
        <v>1255</v>
      </c>
      <c r="E5" s="46" t="s">
        <v>433</v>
      </c>
    </row>
    <row r="6" spans="1:6" x14ac:dyDescent="0.2">
      <c r="A6" s="46" t="s">
        <v>772</v>
      </c>
      <c r="B6" s="46" t="s">
        <v>138</v>
      </c>
      <c r="C6" s="46" t="s">
        <v>624</v>
      </c>
      <c r="D6" s="46" t="s">
        <v>1254</v>
      </c>
      <c r="E6" s="46" t="s">
        <v>454</v>
      </c>
    </row>
    <row r="7" spans="1:6" x14ac:dyDescent="0.2">
      <c r="A7" s="46" t="s">
        <v>773</v>
      </c>
      <c r="B7" s="46" t="s">
        <v>62</v>
      </c>
      <c r="C7" s="46" t="s">
        <v>252</v>
      </c>
      <c r="D7" s="46" t="s">
        <v>1254</v>
      </c>
      <c r="E7" s="46" t="s">
        <v>458</v>
      </c>
    </row>
    <row r="8" spans="1:6" x14ac:dyDescent="0.2">
      <c r="A8" s="46" t="s">
        <v>774</v>
      </c>
      <c r="B8" s="46" t="s">
        <v>74</v>
      </c>
      <c r="C8" s="46" t="s">
        <v>223</v>
      </c>
      <c r="D8" s="46" t="s">
        <v>1254</v>
      </c>
      <c r="E8" s="46" t="s">
        <v>769</v>
      </c>
    </row>
    <row r="9" spans="1:6" x14ac:dyDescent="0.2">
      <c r="A9" s="46" t="s">
        <v>775</v>
      </c>
      <c r="B9" s="46" t="s">
        <v>523</v>
      </c>
      <c r="C9" s="46" t="s">
        <v>257</v>
      </c>
      <c r="D9" s="46" t="s">
        <v>1254</v>
      </c>
      <c r="E9" s="46" t="s">
        <v>258</v>
      </c>
    </row>
    <row r="10" spans="1:6" x14ac:dyDescent="0.2">
      <c r="A10" s="46" t="s">
        <v>776</v>
      </c>
      <c r="B10" s="46" t="s">
        <v>98</v>
      </c>
      <c r="C10" s="46" t="s">
        <v>176</v>
      </c>
      <c r="D10" s="46" t="s">
        <v>1255</v>
      </c>
      <c r="E10" s="46" t="s">
        <v>620</v>
      </c>
    </row>
    <row r="11" spans="1:6" x14ac:dyDescent="0.2">
      <c r="A11" s="46" t="s">
        <v>777</v>
      </c>
      <c r="B11" s="46" t="s">
        <v>140</v>
      </c>
      <c r="C11" s="46" t="s">
        <v>267</v>
      </c>
      <c r="D11" s="46" t="s">
        <v>1255</v>
      </c>
      <c r="E11" s="46" t="s">
        <v>314</v>
      </c>
    </row>
    <row r="12" spans="1:6" x14ac:dyDescent="0.2">
      <c r="A12" s="46" t="s">
        <v>777</v>
      </c>
      <c r="B12" s="46" t="s">
        <v>102</v>
      </c>
      <c r="C12" s="46" t="s">
        <v>207</v>
      </c>
      <c r="D12" s="46" t="s">
        <v>1255</v>
      </c>
      <c r="E12" s="46" t="s">
        <v>617</v>
      </c>
    </row>
    <row r="13" spans="1:6" x14ac:dyDescent="0.2">
      <c r="A13" s="46" t="s">
        <v>1000</v>
      </c>
      <c r="B13" s="46" t="s">
        <v>539</v>
      </c>
      <c r="C13" s="46" t="s">
        <v>252</v>
      </c>
      <c r="D13" s="46" t="s">
        <v>1255</v>
      </c>
      <c r="E13" s="46" t="s">
        <v>1047</v>
      </c>
    </row>
    <row r="14" spans="1:6" x14ac:dyDescent="0.2">
      <c r="A14" s="46" t="s">
        <v>778</v>
      </c>
      <c r="B14" s="46" t="s">
        <v>98</v>
      </c>
      <c r="C14" s="46" t="s">
        <v>156</v>
      </c>
      <c r="D14" s="46" t="s">
        <v>1254</v>
      </c>
      <c r="E14" s="46" t="s">
        <v>238</v>
      </c>
    </row>
    <row r="15" spans="1:6" x14ac:dyDescent="0.2">
      <c r="A15" s="46" t="s">
        <v>1010</v>
      </c>
      <c r="B15" s="46" t="s">
        <v>140</v>
      </c>
      <c r="C15" s="46" t="s">
        <v>1043</v>
      </c>
      <c r="D15" s="46" t="s">
        <v>1255</v>
      </c>
      <c r="E15" s="46" t="s">
        <v>1065</v>
      </c>
    </row>
    <row r="16" spans="1:6" x14ac:dyDescent="0.2">
      <c r="A16" s="46" t="s">
        <v>360</v>
      </c>
      <c r="B16" s="46" t="s">
        <v>50</v>
      </c>
      <c r="C16" s="46" t="s">
        <v>172</v>
      </c>
      <c r="D16" s="46" t="s">
        <v>1254</v>
      </c>
      <c r="E16" s="46" t="s">
        <v>650</v>
      </c>
    </row>
    <row r="17" spans="1:5" x14ac:dyDescent="0.2">
      <c r="A17" s="46" t="s">
        <v>360</v>
      </c>
      <c r="B17" s="46" t="s">
        <v>72</v>
      </c>
      <c r="C17" s="46" t="s">
        <v>221</v>
      </c>
      <c r="D17" s="46" t="s">
        <v>1255</v>
      </c>
      <c r="E17" s="46" t="s">
        <v>222</v>
      </c>
    </row>
    <row r="18" spans="1:5" x14ac:dyDescent="0.2">
      <c r="A18" s="46" t="s">
        <v>1059</v>
      </c>
      <c r="B18" s="46" t="s">
        <v>539</v>
      </c>
      <c r="C18" s="46" t="s">
        <v>1050</v>
      </c>
      <c r="D18" s="46" t="s">
        <v>1254</v>
      </c>
      <c r="E18" s="46" t="s">
        <v>1062</v>
      </c>
    </row>
    <row r="19" spans="1:5" x14ac:dyDescent="0.2">
      <c r="A19" s="46" t="s">
        <v>779</v>
      </c>
      <c r="B19" s="46" t="s">
        <v>472</v>
      </c>
      <c r="C19" s="46" t="s">
        <v>203</v>
      </c>
      <c r="D19" s="46" t="s">
        <v>1254</v>
      </c>
      <c r="E19" s="46" t="s">
        <v>780</v>
      </c>
    </row>
    <row r="20" spans="1:5" x14ac:dyDescent="0.2">
      <c r="A20" s="46" t="s">
        <v>779</v>
      </c>
      <c r="B20" s="46" t="s">
        <v>72</v>
      </c>
      <c r="C20" s="46" t="s">
        <v>172</v>
      </c>
      <c r="D20" s="46" t="s">
        <v>1254</v>
      </c>
      <c r="E20" s="46" t="s">
        <v>191</v>
      </c>
    </row>
    <row r="21" spans="1:5" x14ac:dyDescent="0.2">
      <c r="A21" s="46" t="s">
        <v>361</v>
      </c>
      <c r="B21" s="46" t="s">
        <v>114</v>
      </c>
      <c r="C21" s="46" t="s">
        <v>172</v>
      </c>
      <c r="D21" s="46" t="s">
        <v>1255</v>
      </c>
      <c r="E21" s="46" t="s">
        <v>233</v>
      </c>
    </row>
    <row r="22" spans="1:5" x14ac:dyDescent="0.2">
      <c r="A22" s="46" t="s">
        <v>362</v>
      </c>
      <c r="B22" s="46" t="s">
        <v>19</v>
      </c>
      <c r="C22" s="46" t="s">
        <v>257</v>
      </c>
      <c r="D22" s="46" t="s">
        <v>1255</v>
      </c>
      <c r="E22" s="46" t="s">
        <v>363</v>
      </c>
    </row>
    <row r="23" spans="1:5" x14ac:dyDescent="0.2">
      <c r="A23" s="46" t="s">
        <v>781</v>
      </c>
      <c r="B23" s="46" t="s">
        <v>114</v>
      </c>
      <c r="C23" s="46" t="s">
        <v>197</v>
      </c>
      <c r="D23" s="46" t="s">
        <v>1254</v>
      </c>
      <c r="E23" s="46" t="s">
        <v>628</v>
      </c>
    </row>
    <row r="24" spans="1:5" x14ac:dyDescent="0.2">
      <c r="A24" s="46" t="s">
        <v>1111</v>
      </c>
      <c r="B24" s="46" t="s">
        <v>1152</v>
      </c>
      <c r="C24" s="46" t="s">
        <v>1153</v>
      </c>
      <c r="D24" s="46" t="s">
        <v>1254</v>
      </c>
      <c r="E24" s="46" t="s">
        <v>1154</v>
      </c>
    </row>
    <row r="25" spans="1:5" x14ac:dyDescent="0.2">
      <c r="A25" s="46" t="s">
        <v>366</v>
      </c>
      <c r="B25" s="46" t="s">
        <v>146</v>
      </c>
      <c r="C25" s="46" t="s">
        <v>255</v>
      </c>
      <c r="D25" s="46" t="s">
        <v>1255</v>
      </c>
      <c r="E25" s="46" t="s">
        <v>301</v>
      </c>
    </row>
    <row r="26" spans="1:5" x14ac:dyDescent="0.2">
      <c r="A26" s="46" t="s">
        <v>782</v>
      </c>
      <c r="B26" s="46" t="s">
        <v>62</v>
      </c>
      <c r="C26" s="46" t="s">
        <v>172</v>
      </c>
      <c r="D26" s="46" t="s">
        <v>1255</v>
      </c>
      <c r="E26" s="46" t="s">
        <v>367</v>
      </c>
    </row>
    <row r="27" spans="1:5" x14ac:dyDescent="0.2">
      <c r="A27" s="46" t="s">
        <v>783</v>
      </c>
      <c r="B27" s="46" t="s">
        <v>554</v>
      </c>
      <c r="C27" s="46" t="s">
        <v>203</v>
      </c>
      <c r="D27" s="46" t="s">
        <v>1255</v>
      </c>
      <c r="E27" s="46" t="s">
        <v>431</v>
      </c>
    </row>
    <row r="28" spans="1:5" x14ac:dyDescent="0.2">
      <c r="A28" s="46" t="s">
        <v>1060</v>
      </c>
      <c r="B28" s="46" t="s">
        <v>539</v>
      </c>
      <c r="C28" s="46" t="s">
        <v>252</v>
      </c>
      <c r="D28" s="46" t="s">
        <v>1254</v>
      </c>
      <c r="E28" s="46" t="s">
        <v>1061</v>
      </c>
    </row>
    <row r="29" spans="1:5" x14ac:dyDescent="0.2">
      <c r="A29" s="46" t="s">
        <v>784</v>
      </c>
      <c r="B29" s="46" t="s">
        <v>48</v>
      </c>
      <c r="C29" s="46" t="s">
        <v>273</v>
      </c>
      <c r="D29" s="46" t="s">
        <v>1254</v>
      </c>
      <c r="E29" s="46" t="s">
        <v>200</v>
      </c>
    </row>
    <row r="30" spans="1:5" x14ac:dyDescent="0.2">
      <c r="A30" s="46" t="s">
        <v>785</v>
      </c>
      <c r="B30" s="46" t="s">
        <v>70</v>
      </c>
      <c r="C30" s="46" t="s">
        <v>156</v>
      </c>
      <c r="D30" s="46" t="s">
        <v>1255</v>
      </c>
      <c r="E30" s="46" t="s">
        <v>770</v>
      </c>
    </row>
    <row r="31" spans="1:5" x14ac:dyDescent="0.2">
      <c r="A31" s="46" t="s">
        <v>786</v>
      </c>
      <c r="B31" s="46" t="s">
        <v>472</v>
      </c>
      <c r="C31" s="46" t="s">
        <v>203</v>
      </c>
      <c r="D31" s="46" t="s">
        <v>1255</v>
      </c>
      <c r="E31" s="46" t="s">
        <v>407</v>
      </c>
    </row>
    <row r="32" spans="1:5" x14ac:dyDescent="0.2">
      <c r="A32" s="46" t="s">
        <v>787</v>
      </c>
      <c r="B32" s="46" t="s">
        <v>138</v>
      </c>
      <c r="C32" s="46" t="s">
        <v>280</v>
      </c>
      <c r="D32" s="46" t="s">
        <v>1254</v>
      </c>
      <c r="E32" s="46" t="s">
        <v>178</v>
      </c>
    </row>
    <row r="33" spans="1:5" x14ac:dyDescent="0.2">
      <c r="A33" s="46" t="s">
        <v>788</v>
      </c>
      <c r="B33" s="46" t="s">
        <v>74</v>
      </c>
      <c r="C33" s="46" t="s">
        <v>170</v>
      </c>
      <c r="D33" s="46" t="s">
        <v>1254</v>
      </c>
      <c r="E33" s="46" t="s">
        <v>290</v>
      </c>
    </row>
    <row r="34" spans="1:5" x14ac:dyDescent="0.2">
      <c r="A34" s="46" t="s">
        <v>371</v>
      </c>
      <c r="B34" s="46" t="s">
        <v>14</v>
      </c>
      <c r="C34" s="46" t="s">
        <v>172</v>
      </c>
      <c r="D34" s="46" t="s">
        <v>1254</v>
      </c>
      <c r="E34" s="46" t="s">
        <v>161</v>
      </c>
    </row>
    <row r="35" spans="1:5" x14ac:dyDescent="0.2">
      <c r="A35" s="42" t="s">
        <v>371</v>
      </c>
      <c r="B35" s="42" t="s">
        <v>538</v>
      </c>
      <c r="C35" s="42" t="s">
        <v>1322</v>
      </c>
      <c r="D35" s="40" t="s">
        <v>1254</v>
      </c>
      <c r="E35" s="41" t="s">
        <v>1334</v>
      </c>
    </row>
    <row r="36" spans="1:5" x14ac:dyDescent="0.2">
      <c r="A36" s="42" t="s">
        <v>1290</v>
      </c>
      <c r="B36" s="42" t="s">
        <v>538</v>
      </c>
      <c r="C36" s="42" t="s">
        <v>738</v>
      </c>
      <c r="D36" s="40" t="s">
        <v>1255</v>
      </c>
      <c r="E36" s="40" t="s">
        <v>1293</v>
      </c>
    </row>
    <row r="37" spans="1:5" x14ac:dyDescent="0.2">
      <c r="A37" s="46" t="s">
        <v>789</v>
      </c>
      <c r="B37" s="46" t="s">
        <v>36</v>
      </c>
      <c r="C37" s="46" t="s">
        <v>197</v>
      </c>
      <c r="D37" s="46" t="s">
        <v>1254</v>
      </c>
      <c r="E37" s="46" t="s">
        <v>698</v>
      </c>
    </row>
    <row r="38" spans="1:5" x14ac:dyDescent="0.2">
      <c r="A38" s="46" t="s">
        <v>789</v>
      </c>
      <c r="B38" s="46" t="s">
        <v>9</v>
      </c>
      <c r="C38" s="46" t="s">
        <v>273</v>
      </c>
      <c r="D38" s="46" t="s">
        <v>1254</v>
      </c>
      <c r="E38" s="46" t="s">
        <v>186</v>
      </c>
    </row>
    <row r="39" spans="1:5" x14ac:dyDescent="0.2">
      <c r="A39" s="46" t="s">
        <v>790</v>
      </c>
      <c r="B39" s="46" t="s">
        <v>72</v>
      </c>
      <c r="C39" s="46" t="s">
        <v>203</v>
      </c>
      <c r="D39" s="46" t="s">
        <v>1255</v>
      </c>
      <c r="E39" s="46" t="s">
        <v>231</v>
      </c>
    </row>
    <row r="40" spans="1:5" x14ac:dyDescent="0.2">
      <c r="A40" s="46" t="s">
        <v>790</v>
      </c>
      <c r="B40" s="46" t="s">
        <v>19</v>
      </c>
      <c r="C40" s="46" t="s">
        <v>618</v>
      </c>
      <c r="D40" s="46" t="s">
        <v>1254</v>
      </c>
      <c r="E40" s="46" t="s">
        <v>619</v>
      </c>
    </row>
    <row r="41" spans="1:5" x14ac:dyDescent="0.2">
      <c r="A41" s="46" t="s">
        <v>373</v>
      </c>
      <c r="B41" s="46" t="s">
        <v>55</v>
      </c>
      <c r="C41" s="46" t="s">
        <v>188</v>
      </c>
      <c r="D41" s="46" t="s">
        <v>1255</v>
      </c>
      <c r="E41" s="46" t="s">
        <v>711</v>
      </c>
    </row>
    <row r="42" spans="1:5" x14ac:dyDescent="0.2">
      <c r="A42" s="46" t="s">
        <v>373</v>
      </c>
      <c r="B42" s="46" t="s">
        <v>1150</v>
      </c>
      <c r="C42" s="46" t="s">
        <v>656</v>
      </c>
      <c r="D42" s="46" t="s">
        <v>1254</v>
      </c>
      <c r="E42" s="46" t="s">
        <v>1155</v>
      </c>
    </row>
    <row r="43" spans="1:5" x14ac:dyDescent="0.2">
      <c r="A43" s="46" t="s">
        <v>375</v>
      </c>
      <c r="B43" s="46" t="s">
        <v>48</v>
      </c>
      <c r="C43" s="46" t="s">
        <v>636</v>
      </c>
      <c r="D43" s="46" t="s">
        <v>1254</v>
      </c>
      <c r="E43" s="46" t="s">
        <v>791</v>
      </c>
    </row>
    <row r="44" spans="1:5" x14ac:dyDescent="0.2">
      <c r="A44" s="46" t="s">
        <v>376</v>
      </c>
      <c r="B44" s="46" t="s">
        <v>114</v>
      </c>
      <c r="C44" s="46" t="s">
        <v>176</v>
      </c>
      <c r="D44" s="46" t="s">
        <v>1254</v>
      </c>
      <c r="E44" s="46" t="s">
        <v>194</v>
      </c>
    </row>
    <row r="45" spans="1:5" x14ac:dyDescent="0.2">
      <c r="A45" s="46" t="s">
        <v>1122</v>
      </c>
      <c r="B45" s="46" t="s">
        <v>1163</v>
      </c>
      <c r="C45" s="46" t="s">
        <v>207</v>
      </c>
      <c r="D45" s="46" t="s">
        <v>1254</v>
      </c>
      <c r="E45" s="46" t="s">
        <v>1164</v>
      </c>
    </row>
    <row r="46" spans="1:5" x14ac:dyDescent="0.2">
      <c r="A46" s="46" t="s">
        <v>792</v>
      </c>
      <c r="B46" s="46" t="s">
        <v>62</v>
      </c>
      <c r="C46" s="46" t="s">
        <v>176</v>
      </c>
      <c r="D46" s="46" t="s">
        <v>1254</v>
      </c>
      <c r="E46" s="46" t="s">
        <v>771</v>
      </c>
    </row>
    <row r="47" spans="1:5" x14ac:dyDescent="0.2">
      <c r="A47" s="46" t="s">
        <v>792</v>
      </c>
      <c r="B47" s="46" t="s">
        <v>602</v>
      </c>
      <c r="C47" s="46" t="s">
        <v>257</v>
      </c>
      <c r="D47" s="46" t="s">
        <v>1254</v>
      </c>
      <c r="E47" s="46" t="s">
        <v>439</v>
      </c>
    </row>
    <row r="48" spans="1:5" x14ac:dyDescent="0.2">
      <c r="A48" s="46" t="s">
        <v>793</v>
      </c>
      <c r="B48" s="46" t="s">
        <v>110</v>
      </c>
      <c r="C48" s="46" t="s">
        <v>167</v>
      </c>
      <c r="D48" s="46" t="s">
        <v>1254</v>
      </c>
      <c r="E48" s="46" t="s">
        <v>359</v>
      </c>
    </row>
    <row r="49" spans="1:5" x14ac:dyDescent="0.2">
      <c r="A49" s="46" t="s">
        <v>793</v>
      </c>
      <c r="B49" s="46" t="s">
        <v>607</v>
      </c>
      <c r="C49" s="46" t="s">
        <v>167</v>
      </c>
      <c r="D49" s="46" t="s">
        <v>1254</v>
      </c>
      <c r="E49" s="46" t="s">
        <v>680</v>
      </c>
    </row>
    <row r="50" spans="1:5" x14ac:dyDescent="0.2">
      <c r="A50" s="46" t="s">
        <v>793</v>
      </c>
      <c r="B50" s="46" t="s">
        <v>62</v>
      </c>
      <c r="C50" s="46" t="s">
        <v>167</v>
      </c>
      <c r="D50" s="46" t="s">
        <v>1254</v>
      </c>
      <c r="E50" s="46" t="s">
        <v>333</v>
      </c>
    </row>
    <row r="51" spans="1:5" x14ac:dyDescent="0.2">
      <c r="A51" s="46" t="s">
        <v>793</v>
      </c>
      <c r="B51" s="46" t="s">
        <v>74</v>
      </c>
      <c r="C51" s="46" t="s">
        <v>223</v>
      </c>
      <c r="D51" s="46" t="s">
        <v>1255</v>
      </c>
      <c r="E51" s="46" t="s">
        <v>336</v>
      </c>
    </row>
    <row r="52" spans="1:5" x14ac:dyDescent="0.2">
      <c r="A52" s="46" t="s">
        <v>377</v>
      </c>
      <c r="B52" s="46" t="s">
        <v>114</v>
      </c>
      <c r="C52" s="46" t="s">
        <v>174</v>
      </c>
      <c r="D52" s="46" t="s">
        <v>1255</v>
      </c>
      <c r="E52" s="46" t="s">
        <v>794</v>
      </c>
    </row>
    <row r="53" spans="1:5" x14ac:dyDescent="0.2">
      <c r="A53" s="46" t="s">
        <v>795</v>
      </c>
      <c r="B53" s="46" t="s">
        <v>107</v>
      </c>
      <c r="C53" s="46" t="s">
        <v>252</v>
      </c>
      <c r="D53" s="46" t="s">
        <v>1255</v>
      </c>
      <c r="E53" s="46" t="s">
        <v>313</v>
      </c>
    </row>
    <row r="54" spans="1:5" x14ac:dyDescent="0.2">
      <c r="A54" s="46" t="s">
        <v>795</v>
      </c>
      <c r="B54" s="46" t="s">
        <v>142</v>
      </c>
      <c r="C54" s="46" t="s">
        <v>167</v>
      </c>
      <c r="D54" s="46" t="s">
        <v>1255</v>
      </c>
      <c r="E54" s="46" t="s">
        <v>287</v>
      </c>
    </row>
    <row r="55" spans="1:5" x14ac:dyDescent="0.2">
      <c r="A55" s="46" t="s">
        <v>795</v>
      </c>
      <c r="B55" s="46" t="s">
        <v>98</v>
      </c>
      <c r="C55" s="46" t="s">
        <v>223</v>
      </c>
      <c r="D55" s="46" t="s">
        <v>1254</v>
      </c>
      <c r="E55" s="46" t="s">
        <v>401</v>
      </c>
    </row>
    <row r="56" spans="1:5" x14ac:dyDescent="0.2">
      <c r="A56" s="42" t="s">
        <v>795</v>
      </c>
      <c r="B56" s="42" t="s">
        <v>1283</v>
      </c>
      <c r="C56" s="42" t="s">
        <v>1176</v>
      </c>
      <c r="D56" s="40" t="s">
        <v>1254</v>
      </c>
      <c r="E56" s="41" t="s">
        <v>1333</v>
      </c>
    </row>
    <row r="57" spans="1:5" x14ac:dyDescent="0.2">
      <c r="A57" s="46" t="s">
        <v>379</v>
      </c>
      <c r="B57" s="46" t="s">
        <v>98</v>
      </c>
      <c r="C57" s="46" t="s">
        <v>167</v>
      </c>
      <c r="D57" s="46" t="s">
        <v>1255</v>
      </c>
      <c r="E57" s="46" t="s">
        <v>329</v>
      </c>
    </row>
    <row r="58" spans="1:5" x14ac:dyDescent="0.2">
      <c r="A58" s="46" t="s">
        <v>381</v>
      </c>
      <c r="B58" s="46" t="s">
        <v>62</v>
      </c>
      <c r="C58" s="46" t="s">
        <v>223</v>
      </c>
      <c r="D58" s="46" t="s">
        <v>1254</v>
      </c>
      <c r="E58" s="46" t="s">
        <v>796</v>
      </c>
    </row>
    <row r="59" spans="1:5" s="46" customFormat="1" x14ac:dyDescent="0.2">
      <c r="A59" s="46" t="s">
        <v>381</v>
      </c>
      <c r="B59" s="40" t="s">
        <v>1348</v>
      </c>
      <c r="C59" s="40" t="s">
        <v>663</v>
      </c>
      <c r="D59" s="40" t="s">
        <v>1254</v>
      </c>
      <c r="E59" s="40" t="s">
        <v>1446</v>
      </c>
    </row>
    <row r="60" spans="1:5" x14ac:dyDescent="0.2">
      <c r="A60" s="46" t="s">
        <v>1123</v>
      </c>
      <c r="B60" s="46" t="s">
        <v>1150</v>
      </c>
      <c r="C60" s="46" t="s">
        <v>1137</v>
      </c>
      <c r="D60" s="46" t="s">
        <v>1254</v>
      </c>
      <c r="E60" s="46" t="s">
        <v>1165</v>
      </c>
    </row>
    <row r="61" spans="1:5" x14ac:dyDescent="0.2">
      <c r="A61" s="46" t="s">
        <v>797</v>
      </c>
      <c r="B61" s="46" t="s">
        <v>135</v>
      </c>
      <c r="C61" s="46" t="s">
        <v>167</v>
      </c>
      <c r="D61" s="46" t="s">
        <v>1254</v>
      </c>
      <c r="E61" s="46" t="s">
        <v>387</v>
      </c>
    </row>
    <row r="62" spans="1:5" x14ac:dyDescent="0.2">
      <c r="A62" s="46" t="s">
        <v>797</v>
      </c>
      <c r="B62" s="46" t="s">
        <v>55</v>
      </c>
      <c r="C62" s="46" t="s">
        <v>280</v>
      </c>
      <c r="D62" s="46" t="s">
        <v>1255</v>
      </c>
      <c r="E62" s="46" t="s">
        <v>227</v>
      </c>
    </row>
    <row r="63" spans="1:5" x14ac:dyDescent="0.2">
      <c r="A63" s="46" t="s">
        <v>797</v>
      </c>
      <c r="B63" s="46" t="s">
        <v>798</v>
      </c>
      <c r="C63" s="46" t="s">
        <v>172</v>
      </c>
      <c r="D63" s="46" t="s">
        <v>1254</v>
      </c>
      <c r="E63" s="46" t="s">
        <v>219</v>
      </c>
    </row>
    <row r="64" spans="1:5" x14ac:dyDescent="0.2">
      <c r="A64" s="46" t="s">
        <v>383</v>
      </c>
      <c r="B64" s="46" t="s">
        <v>113</v>
      </c>
      <c r="C64" s="46" t="s">
        <v>203</v>
      </c>
      <c r="D64" s="46" t="s">
        <v>1255</v>
      </c>
      <c r="E64" s="46" t="s">
        <v>676</v>
      </c>
    </row>
    <row r="65" spans="1:5" x14ac:dyDescent="0.2">
      <c r="A65" s="46" t="s">
        <v>383</v>
      </c>
      <c r="B65" s="46" t="s">
        <v>90</v>
      </c>
      <c r="C65" s="46" t="s">
        <v>172</v>
      </c>
      <c r="D65" s="46" t="s">
        <v>1255</v>
      </c>
      <c r="E65" s="46" t="s">
        <v>166</v>
      </c>
    </row>
    <row r="66" spans="1:5" x14ac:dyDescent="0.2">
      <c r="A66" s="46" t="s">
        <v>385</v>
      </c>
      <c r="B66" s="46" t="s">
        <v>72</v>
      </c>
      <c r="C66" s="46" t="s">
        <v>249</v>
      </c>
      <c r="D66" s="46" t="s">
        <v>1254</v>
      </c>
      <c r="E66" s="46" t="s">
        <v>237</v>
      </c>
    </row>
    <row r="67" spans="1:5" x14ac:dyDescent="0.2">
      <c r="A67" s="42" t="s">
        <v>1335</v>
      </c>
      <c r="B67" s="42" t="s">
        <v>538</v>
      </c>
      <c r="C67" s="42" t="s">
        <v>1331</v>
      </c>
      <c r="D67" s="40" t="s">
        <v>1254</v>
      </c>
      <c r="E67" s="41" t="s">
        <v>1336</v>
      </c>
    </row>
    <row r="68" spans="1:5" x14ac:dyDescent="0.2">
      <c r="A68" s="46" t="s">
        <v>388</v>
      </c>
      <c r="B68" s="46" t="s">
        <v>147</v>
      </c>
      <c r="C68" s="46" t="s">
        <v>198</v>
      </c>
      <c r="D68" s="46" t="s">
        <v>1254</v>
      </c>
      <c r="E68" s="46" t="s">
        <v>406</v>
      </c>
    </row>
    <row r="69" spans="1:5" x14ac:dyDescent="0.2">
      <c r="A69" s="46" t="s">
        <v>388</v>
      </c>
      <c r="B69" s="46" t="s">
        <v>74</v>
      </c>
      <c r="C69" s="46" t="s">
        <v>165</v>
      </c>
      <c r="D69" s="101" t="s">
        <v>1255</v>
      </c>
      <c r="E69" s="46" t="s">
        <v>318</v>
      </c>
    </row>
    <row r="70" spans="1:5" x14ac:dyDescent="0.2">
      <c r="A70" s="46" t="s">
        <v>393</v>
      </c>
      <c r="B70" s="46" t="s">
        <v>74</v>
      </c>
      <c r="C70" s="46" t="s">
        <v>611</v>
      </c>
      <c r="D70" s="46" t="s">
        <v>1254</v>
      </c>
      <c r="E70" s="46" t="s">
        <v>440</v>
      </c>
    </row>
    <row r="71" spans="1:5" x14ac:dyDescent="0.2">
      <c r="A71" s="46" t="s">
        <v>1119</v>
      </c>
      <c r="B71" s="46" t="s">
        <v>1140</v>
      </c>
      <c r="C71" s="46" t="s">
        <v>1137</v>
      </c>
      <c r="D71" s="46" t="s">
        <v>1254</v>
      </c>
      <c r="E71" s="46" t="s">
        <v>1138</v>
      </c>
    </row>
    <row r="72" spans="1:5" x14ac:dyDescent="0.2">
      <c r="A72" s="101" t="s">
        <v>395</v>
      </c>
      <c r="B72" s="101" t="s">
        <v>62</v>
      </c>
      <c r="C72" s="101" t="s">
        <v>179</v>
      </c>
      <c r="D72" s="101" t="s">
        <v>1255</v>
      </c>
      <c r="E72" s="101" t="s">
        <v>247</v>
      </c>
    </row>
    <row r="73" spans="1:5" x14ac:dyDescent="0.2">
      <c r="A73" s="46" t="s">
        <v>396</v>
      </c>
      <c r="B73" s="46" t="s">
        <v>110</v>
      </c>
      <c r="C73" s="46" t="s">
        <v>167</v>
      </c>
      <c r="D73" s="46" t="s">
        <v>1255</v>
      </c>
      <c r="E73" s="46" t="s">
        <v>228</v>
      </c>
    </row>
    <row r="74" spans="1:5" x14ac:dyDescent="0.2">
      <c r="A74" s="46" t="s">
        <v>799</v>
      </c>
      <c r="B74" s="46" t="s">
        <v>602</v>
      </c>
      <c r="C74" s="46" t="s">
        <v>172</v>
      </c>
      <c r="D74" s="46" t="s">
        <v>1255</v>
      </c>
      <c r="E74" s="46" t="s">
        <v>327</v>
      </c>
    </row>
    <row r="75" spans="1:5" x14ac:dyDescent="0.2">
      <c r="A75" s="46" t="s">
        <v>397</v>
      </c>
      <c r="B75" s="46" t="s">
        <v>149</v>
      </c>
      <c r="C75" s="46" t="s">
        <v>624</v>
      </c>
      <c r="D75" s="46" t="s">
        <v>1255</v>
      </c>
      <c r="E75" s="46" t="s">
        <v>261</v>
      </c>
    </row>
    <row r="76" spans="1:5" x14ac:dyDescent="0.2">
      <c r="A76" s="46" t="s">
        <v>800</v>
      </c>
      <c r="B76" s="46" t="s">
        <v>110</v>
      </c>
      <c r="C76" s="46" t="s">
        <v>176</v>
      </c>
      <c r="D76" s="46" t="s">
        <v>1255</v>
      </c>
      <c r="E76" s="46" t="s">
        <v>319</v>
      </c>
    </row>
    <row r="77" spans="1:5" x14ac:dyDescent="0.2">
      <c r="A77" s="46" t="s">
        <v>801</v>
      </c>
      <c r="B77" s="46" t="s">
        <v>144</v>
      </c>
      <c r="C77" s="46" t="s">
        <v>176</v>
      </c>
      <c r="D77" s="46" t="s">
        <v>1255</v>
      </c>
      <c r="E77" s="46" t="s">
        <v>614</v>
      </c>
    </row>
    <row r="78" spans="1:5" x14ac:dyDescent="0.2">
      <c r="A78" s="46" t="s">
        <v>801</v>
      </c>
      <c r="B78" s="46" t="s">
        <v>144</v>
      </c>
      <c r="C78" s="46" t="s">
        <v>167</v>
      </c>
      <c r="D78" s="46" t="s">
        <v>1254</v>
      </c>
      <c r="E78" s="46" t="s">
        <v>168</v>
      </c>
    </row>
    <row r="79" spans="1:5" x14ac:dyDescent="0.2">
      <c r="A79" s="46" t="s">
        <v>398</v>
      </c>
      <c r="B79" s="46" t="s">
        <v>147</v>
      </c>
      <c r="C79" s="46" t="s">
        <v>221</v>
      </c>
      <c r="D79" s="46" t="s">
        <v>1255</v>
      </c>
      <c r="E79" s="46" t="s">
        <v>623</v>
      </c>
    </row>
    <row r="80" spans="1:5" x14ac:dyDescent="0.2">
      <c r="A80" s="46" t="s">
        <v>385</v>
      </c>
      <c r="B80" s="40" t="s">
        <v>1315</v>
      </c>
      <c r="C80" s="40" t="s">
        <v>1069</v>
      </c>
      <c r="D80" s="40" t="s">
        <v>1254</v>
      </c>
      <c r="E80" s="40" t="s">
        <v>1380</v>
      </c>
    </row>
    <row r="81" spans="1:5" x14ac:dyDescent="0.2">
      <c r="A81" s="46" t="s">
        <v>399</v>
      </c>
      <c r="B81" s="46" t="s">
        <v>110</v>
      </c>
      <c r="C81" s="46" t="s">
        <v>207</v>
      </c>
      <c r="D81" s="46" t="s">
        <v>1255</v>
      </c>
      <c r="E81" s="46" t="s">
        <v>390</v>
      </c>
    </row>
    <row r="82" spans="1:5" x14ac:dyDescent="0.2">
      <c r="A82" s="46" t="s">
        <v>399</v>
      </c>
      <c r="B82" s="46" t="s">
        <v>62</v>
      </c>
      <c r="C82" s="46" t="s">
        <v>255</v>
      </c>
      <c r="D82" s="46" t="s">
        <v>1254</v>
      </c>
      <c r="E82" s="46" t="s">
        <v>357</v>
      </c>
    </row>
    <row r="83" spans="1:5" x14ac:dyDescent="0.2">
      <c r="A83" s="46" t="s">
        <v>802</v>
      </c>
      <c r="B83" s="46" t="s">
        <v>26</v>
      </c>
      <c r="C83" s="46" t="s">
        <v>176</v>
      </c>
      <c r="D83" s="46" t="s">
        <v>1254</v>
      </c>
      <c r="E83" s="46" t="s">
        <v>256</v>
      </c>
    </row>
    <row r="84" spans="1:5" x14ac:dyDescent="0.2">
      <c r="A84" s="46" t="s">
        <v>803</v>
      </c>
      <c r="B84" s="46" t="s">
        <v>55</v>
      </c>
      <c r="C84" s="46" t="s">
        <v>165</v>
      </c>
      <c r="D84" s="46" t="s">
        <v>1254</v>
      </c>
      <c r="E84" s="46" t="s">
        <v>187</v>
      </c>
    </row>
    <row r="85" spans="1:5" x14ac:dyDescent="0.2">
      <c r="A85" s="46" t="s">
        <v>804</v>
      </c>
      <c r="B85" s="46" t="s">
        <v>142</v>
      </c>
      <c r="C85" s="46" t="s">
        <v>176</v>
      </c>
      <c r="D85" s="46" t="s">
        <v>1255</v>
      </c>
      <c r="E85" s="46" t="s">
        <v>181</v>
      </c>
    </row>
    <row r="86" spans="1:5" x14ac:dyDescent="0.2">
      <c r="B86" s="111" t="s">
        <v>805</v>
      </c>
      <c r="C86" s="111"/>
    </row>
    <row r="87" spans="1:5" x14ac:dyDescent="0.2">
      <c r="A87" s="40"/>
      <c r="B87" s="40"/>
      <c r="C87" s="40"/>
      <c r="D87" s="40"/>
      <c r="E87" s="40"/>
    </row>
    <row r="88" spans="1:5" x14ac:dyDescent="0.2">
      <c r="A88" s="40"/>
      <c r="B88" s="40"/>
      <c r="C88" s="40"/>
      <c r="D88" s="40"/>
      <c r="E88" s="40"/>
    </row>
    <row r="89" spans="1:5" x14ac:dyDescent="0.2">
      <c r="A89" s="44" t="s">
        <v>1066</v>
      </c>
      <c r="B89" s="40"/>
      <c r="C89" s="40"/>
      <c r="D89" s="40"/>
      <c r="E89" s="40"/>
    </row>
    <row r="90" spans="1:5" x14ac:dyDescent="0.2">
      <c r="A90" s="44"/>
      <c r="B90" s="40"/>
      <c r="C90" s="40"/>
      <c r="D90" s="40"/>
      <c r="E90" s="40"/>
    </row>
    <row r="91" spans="1:5" x14ac:dyDescent="0.2">
      <c r="A91" s="40"/>
      <c r="B91" s="40"/>
      <c r="C91" s="40"/>
      <c r="D91" s="40"/>
      <c r="E91" s="40"/>
    </row>
    <row r="92" spans="1:5" x14ac:dyDescent="0.2">
      <c r="A92" s="40"/>
      <c r="B92" s="40"/>
      <c r="C92" s="40"/>
      <c r="D92" s="40"/>
      <c r="E92" s="40"/>
    </row>
    <row r="93" spans="1:5" x14ac:dyDescent="0.2">
      <c r="A93" s="40"/>
      <c r="B93" s="40"/>
      <c r="C93" s="40"/>
      <c r="D93" s="40"/>
      <c r="E93" s="40"/>
    </row>
    <row r="94" spans="1:5" x14ac:dyDescent="0.2">
      <c r="A94" s="40"/>
      <c r="B94" s="40"/>
      <c r="C94" s="40"/>
      <c r="D94" s="40"/>
      <c r="E94" s="40"/>
    </row>
    <row r="95" spans="1:5" x14ac:dyDescent="0.2">
      <c r="A95" s="40"/>
      <c r="B95" s="40"/>
      <c r="C95" s="40"/>
      <c r="D95" s="40"/>
      <c r="E95" s="40"/>
    </row>
    <row r="96" spans="1:5" x14ac:dyDescent="0.2">
      <c r="A96" s="40"/>
      <c r="B96" s="40"/>
      <c r="C96" s="40"/>
      <c r="D96" s="40"/>
      <c r="E96" s="40"/>
    </row>
    <row r="97" spans="1:5" x14ac:dyDescent="0.2">
      <c r="A97" s="40"/>
      <c r="B97" s="40"/>
      <c r="C97" s="40"/>
      <c r="D97" s="40"/>
      <c r="E97" s="40"/>
    </row>
    <row r="98" spans="1:5" x14ac:dyDescent="0.2">
      <c r="A98" s="40"/>
      <c r="B98" s="40"/>
      <c r="C98" s="40"/>
      <c r="D98" s="40"/>
      <c r="E98" s="40"/>
    </row>
    <row r="99" spans="1:5" x14ac:dyDescent="0.2">
      <c r="A99" s="40"/>
      <c r="B99" s="40"/>
      <c r="C99" s="40"/>
      <c r="D99" s="40"/>
      <c r="E99" s="40"/>
    </row>
    <row r="100" spans="1:5" x14ac:dyDescent="0.2">
      <c r="A100" s="40"/>
      <c r="B100" s="40"/>
      <c r="C100" s="40"/>
      <c r="D100" s="40"/>
      <c r="E100" s="40"/>
    </row>
    <row r="101" spans="1:5" x14ac:dyDescent="0.2">
      <c r="A101" s="40"/>
      <c r="B101" s="40"/>
      <c r="C101" s="40"/>
      <c r="D101" s="40"/>
      <c r="E101" s="40"/>
    </row>
    <row r="102" spans="1:5" x14ac:dyDescent="0.2">
      <c r="A102" s="40"/>
      <c r="B102" s="40"/>
      <c r="C102" s="40"/>
      <c r="D102" s="40"/>
      <c r="E102" s="40"/>
    </row>
    <row r="103" spans="1:5" x14ac:dyDescent="0.2">
      <c r="A103" s="40"/>
      <c r="B103" s="40"/>
      <c r="C103" s="40"/>
      <c r="D103" s="40"/>
      <c r="E103" s="40"/>
    </row>
    <row r="104" spans="1:5" x14ac:dyDescent="0.2">
      <c r="A104" s="40"/>
      <c r="B104" s="40"/>
      <c r="C104" s="40"/>
      <c r="D104" s="40"/>
      <c r="E104" s="40"/>
    </row>
    <row r="105" spans="1:5" x14ac:dyDescent="0.2">
      <c r="A105" s="40"/>
      <c r="B105" s="40"/>
      <c r="C105" s="40"/>
      <c r="D105" s="40"/>
      <c r="E105" s="40"/>
    </row>
    <row r="106" spans="1:5" x14ac:dyDescent="0.2">
      <c r="A106" s="40"/>
      <c r="B106" s="40"/>
      <c r="C106" s="40"/>
      <c r="D106" s="40"/>
      <c r="E106" s="40"/>
    </row>
    <row r="107" spans="1:5" x14ac:dyDescent="0.2">
      <c r="A107" s="40"/>
      <c r="B107" s="40"/>
      <c r="C107" s="40"/>
      <c r="D107" s="40"/>
      <c r="E107" s="40"/>
    </row>
    <row r="108" spans="1:5" x14ac:dyDescent="0.2">
      <c r="A108" s="40"/>
      <c r="B108" s="40"/>
      <c r="C108" s="40"/>
      <c r="D108" s="40"/>
      <c r="E108" s="40"/>
    </row>
    <row r="109" spans="1:5" x14ac:dyDescent="0.2">
      <c r="A109" s="40"/>
      <c r="B109" s="40"/>
      <c r="C109" s="40"/>
      <c r="D109" s="40"/>
      <c r="E109" s="40"/>
    </row>
    <row r="110" spans="1:5" x14ac:dyDescent="0.2">
      <c r="A110" s="40"/>
      <c r="B110" s="40"/>
      <c r="C110" s="40"/>
      <c r="D110" s="40"/>
      <c r="E110" s="40"/>
    </row>
    <row r="111" spans="1:5" x14ac:dyDescent="0.2">
      <c r="A111" s="40"/>
      <c r="B111" s="40"/>
      <c r="C111" s="40"/>
      <c r="D111" s="40"/>
      <c r="E111" s="40"/>
    </row>
    <row r="112" spans="1:5" x14ac:dyDescent="0.2">
      <c r="A112" s="40"/>
      <c r="B112" s="40"/>
      <c r="C112" s="40"/>
      <c r="D112" s="40"/>
      <c r="E112" s="40"/>
    </row>
    <row r="113" spans="1:5" x14ac:dyDescent="0.2">
      <c r="A113" s="40"/>
      <c r="B113" s="40"/>
      <c r="C113" s="40"/>
      <c r="D113" s="40"/>
      <c r="E113" s="40"/>
    </row>
    <row r="114" spans="1:5" x14ac:dyDescent="0.2">
      <c r="A114" s="40"/>
      <c r="B114" s="40"/>
      <c r="C114" s="40"/>
      <c r="D114" s="40"/>
      <c r="E114" s="40"/>
    </row>
    <row r="115" spans="1:5" x14ac:dyDescent="0.2">
      <c r="A115" s="40"/>
      <c r="B115" s="40"/>
      <c r="C115" s="40"/>
      <c r="D115" s="40"/>
      <c r="E115" s="40"/>
    </row>
    <row r="116" spans="1:5" x14ac:dyDescent="0.2">
      <c r="A116" s="40"/>
      <c r="B116" s="40"/>
      <c r="C116" s="40"/>
      <c r="D116" s="40"/>
      <c r="E116" s="40"/>
    </row>
    <row r="117" spans="1:5" x14ac:dyDescent="0.2">
      <c r="A117" s="40"/>
      <c r="B117" s="40"/>
      <c r="C117" s="40"/>
      <c r="D117" s="40"/>
      <c r="E117" s="40"/>
    </row>
    <row r="118" spans="1:5" x14ac:dyDescent="0.2">
      <c r="A118" s="40"/>
      <c r="B118" s="40"/>
      <c r="C118" s="40"/>
      <c r="D118" s="40"/>
      <c r="E118" s="40"/>
    </row>
    <row r="119" spans="1:5" x14ac:dyDescent="0.2">
      <c r="A119" s="40"/>
      <c r="B119" s="40"/>
      <c r="C119" s="40"/>
      <c r="D119" s="40"/>
      <c r="E119" s="40"/>
    </row>
    <row r="120" spans="1:5" x14ac:dyDescent="0.2">
      <c r="A120" s="40"/>
      <c r="B120" s="40"/>
      <c r="C120" s="40"/>
      <c r="D120" s="40"/>
      <c r="E120" s="40"/>
    </row>
    <row r="121" spans="1:5" x14ac:dyDescent="0.2">
      <c r="A121" s="40"/>
      <c r="B121" s="40"/>
      <c r="C121" s="40"/>
      <c r="D121" s="40"/>
      <c r="E121" s="40"/>
    </row>
    <row r="122" spans="1:5" x14ac:dyDescent="0.2">
      <c r="A122" s="40"/>
      <c r="B122" s="40"/>
      <c r="C122" s="40"/>
      <c r="D122" s="40"/>
      <c r="E122" s="40"/>
    </row>
    <row r="123" spans="1:5" x14ac:dyDescent="0.2">
      <c r="A123" s="40"/>
      <c r="B123" s="40"/>
      <c r="C123" s="40"/>
      <c r="D123" s="40"/>
      <c r="E123" s="40"/>
    </row>
    <row r="124" spans="1:5" x14ac:dyDescent="0.2">
      <c r="A124" s="40"/>
      <c r="B124" s="40"/>
      <c r="C124" s="40"/>
      <c r="D124" s="40"/>
      <c r="E124" s="40"/>
    </row>
    <row r="125" spans="1:5" x14ac:dyDescent="0.2">
      <c r="A125" s="40"/>
      <c r="B125" s="40"/>
      <c r="C125" s="40"/>
      <c r="D125" s="40"/>
      <c r="E125" s="40"/>
    </row>
    <row r="126" spans="1:5" x14ac:dyDescent="0.2">
      <c r="A126" s="40"/>
      <c r="B126" s="40"/>
      <c r="C126" s="40"/>
      <c r="D126" s="40"/>
      <c r="E126" s="40"/>
    </row>
    <row r="127" spans="1:5" x14ac:dyDescent="0.2">
      <c r="A127" s="40"/>
      <c r="B127" s="40"/>
      <c r="C127" s="40"/>
      <c r="D127" s="40"/>
      <c r="E127" s="40"/>
    </row>
    <row r="128" spans="1:5" x14ac:dyDescent="0.2">
      <c r="A128" s="40"/>
      <c r="B128" s="40"/>
      <c r="C128" s="40"/>
      <c r="D128" s="40"/>
      <c r="E128" s="40"/>
    </row>
  </sheetData>
  <mergeCells count="1">
    <mergeCell ref="B86:C8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1"/>
  <sheetViews>
    <sheetView tabSelected="1" topLeftCell="A2" workbookViewId="0">
      <selection activeCell="J29" sqref="J29"/>
    </sheetView>
  </sheetViews>
  <sheetFormatPr defaultRowHeight="12.75" x14ac:dyDescent="0.2"/>
  <cols>
    <col min="1" max="1" width="9.140625" style="46"/>
    <col min="2" max="2" width="24.5703125" style="46" customWidth="1"/>
    <col min="3" max="16384" width="9.140625" style="46"/>
  </cols>
  <sheetData>
    <row r="1" spans="1:7" ht="25.5" customHeight="1" x14ac:dyDescent="0.2">
      <c r="A1" s="109" t="s">
        <v>1482</v>
      </c>
      <c r="B1" s="104"/>
      <c r="C1" s="104"/>
      <c r="D1" s="104"/>
      <c r="E1" s="104"/>
      <c r="F1" s="105"/>
      <c r="G1" s="105"/>
    </row>
    <row r="2" spans="1:7" x14ac:dyDescent="0.2">
      <c r="A2" s="113" t="s">
        <v>1218</v>
      </c>
      <c r="B2" s="113"/>
      <c r="C2" s="113"/>
      <c r="D2" s="113"/>
      <c r="E2" s="113"/>
      <c r="F2" s="105"/>
      <c r="G2" s="105"/>
    </row>
    <row r="3" spans="1:7" ht="20.25" customHeight="1" x14ac:dyDescent="0.2">
      <c r="A3" s="105"/>
      <c r="B3" s="105"/>
      <c r="C3" s="105"/>
      <c r="D3" s="105"/>
      <c r="E3" s="105"/>
      <c r="F3" s="105"/>
      <c r="G3" s="105"/>
    </row>
    <row r="4" spans="1:7" x14ac:dyDescent="0.2">
      <c r="A4" s="106" t="s">
        <v>1273</v>
      </c>
      <c r="B4" s="106" t="s">
        <v>1252</v>
      </c>
      <c r="C4" s="106" t="s">
        <v>1253</v>
      </c>
      <c r="D4" s="106" t="s">
        <v>421</v>
      </c>
      <c r="E4" s="106" t="s">
        <v>1274</v>
      </c>
      <c r="F4" s="105"/>
      <c r="G4" s="105"/>
    </row>
    <row r="5" spans="1:7" x14ac:dyDescent="0.2">
      <c r="A5" s="100" t="s">
        <v>716</v>
      </c>
      <c r="B5" s="100" t="s">
        <v>630</v>
      </c>
      <c r="C5" s="100" t="s">
        <v>1254</v>
      </c>
      <c r="D5" s="100" t="s">
        <v>631</v>
      </c>
      <c r="E5" s="100" t="s">
        <v>447</v>
      </c>
    </row>
    <row r="6" spans="1:7" x14ac:dyDescent="0.2">
      <c r="A6" s="100" t="s">
        <v>1248</v>
      </c>
      <c r="B6" s="100" t="s">
        <v>170</v>
      </c>
      <c r="C6" s="100" t="s">
        <v>1255</v>
      </c>
      <c r="D6" s="100" t="s">
        <v>1188</v>
      </c>
      <c r="E6" s="100" t="s">
        <v>447</v>
      </c>
    </row>
    <row r="7" spans="1:7" x14ac:dyDescent="0.2">
      <c r="A7" s="100" t="s">
        <v>717</v>
      </c>
      <c r="B7" s="100" t="s">
        <v>167</v>
      </c>
      <c r="C7" s="100" t="s">
        <v>1255</v>
      </c>
      <c r="D7" s="100" t="s">
        <v>310</v>
      </c>
      <c r="E7" s="100" t="s">
        <v>447</v>
      </c>
    </row>
    <row r="8" spans="1:7" x14ac:dyDescent="0.2">
      <c r="A8" s="100">
        <v>263</v>
      </c>
      <c r="B8" s="100" t="s">
        <v>252</v>
      </c>
      <c r="C8" s="100" t="s">
        <v>1254</v>
      </c>
      <c r="D8" s="100" t="s">
        <v>1047</v>
      </c>
      <c r="E8" s="100" t="s">
        <v>447</v>
      </c>
    </row>
    <row r="9" spans="1:7" x14ac:dyDescent="0.2">
      <c r="A9" s="100">
        <v>261</v>
      </c>
      <c r="B9" s="100" t="s">
        <v>1176</v>
      </c>
      <c r="C9" s="107" t="s">
        <v>1255</v>
      </c>
      <c r="D9" s="100" t="s">
        <v>1177</v>
      </c>
      <c r="E9" s="107" t="s">
        <v>448</v>
      </c>
    </row>
    <row r="10" spans="1:7" x14ac:dyDescent="0.2">
      <c r="A10" s="100" t="s">
        <v>1247</v>
      </c>
      <c r="B10" s="100" t="s">
        <v>1069</v>
      </c>
      <c r="C10" s="107" t="s">
        <v>1255</v>
      </c>
      <c r="D10" s="100" t="s">
        <v>1171</v>
      </c>
      <c r="E10" s="100" t="s">
        <v>447</v>
      </c>
    </row>
    <row r="11" spans="1:7" x14ac:dyDescent="0.2">
      <c r="A11" s="100" t="s">
        <v>1244</v>
      </c>
      <c r="B11" s="100" t="s">
        <v>165</v>
      </c>
      <c r="C11" s="100" t="s">
        <v>1254</v>
      </c>
      <c r="D11" s="100" t="s">
        <v>1055</v>
      </c>
      <c r="E11" s="107" t="s">
        <v>448</v>
      </c>
    </row>
    <row r="12" spans="1:7" x14ac:dyDescent="0.2">
      <c r="A12" s="100" t="s">
        <v>718</v>
      </c>
      <c r="B12" s="100" t="s">
        <v>670</v>
      </c>
      <c r="C12" s="100" t="s">
        <v>1254</v>
      </c>
      <c r="D12" s="100" t="s">
        <v>232</v>
      </c>
      <c r="E12" s="100" t="s">
        <v>447</v>
      </c>
    </row>
    <row r="13" spans="1:7" x14ac:dyDescent="0.2">
      <c r="A13" s="100" t="s">
        <v>1246</v>
      </c>
      <c r="B13" s="100" t="s">
        <v>624</v>
      </c>
      <c r="C13" s="100" t="s">
        <v>1254</v>
      </c>
      <c r="D13" s="100" t="s">
        <v>1077</v>
      </c>
      <c r="E13" s="100" t="s">
        <v>447</v>
      </c>
    </row>
    <row r="14" spans="1:7" x14ac:dyDescent="0.2">
      <c r="A14" s="100" t="s">
        <v>719</v>
      </c>
      <c r="B14" s="100" t="s">
        <v>242</v>
      </c>
      <c r="C14" s="100" t="s">
        <v>1254</v>
      </c>
      <c r="D14" s="100" t="s">
        <v>316</v>
      </c>
      <c r="E14" s="100" t="s">
        <v>447</v>
      </c>
    </row>
    <row r="15" spans="1:7" x14ac:dyDescent="0.2">
      <c r="A15" s="100" t="s">
        <v>1245</v>
      </c>
      <c r="B15" s="100" t="s">
        <v>1093</v>
      </c>
      <c r="C15" s="107" t="s">
        <v>1255</v>
      </c>
      <c r="D15" s="100" t="s">
        <v>1040</v>
      </c>
      <c r="E15" s="107" t="s">
        <v>447</v>
      </c>
    </row>
    <row r="16" spans="1:7" x14ac:dyDescent="0.2">
      <c r="A16" s="100"/>
      <c r="B16" s="100"/>
      <c r="C16" s="100"/>
      <c r="D16" s="100"/>
      <c r="E16" s="100"/>
    </row>
    <row r="17" spans="1:5" x14ac:dyDescent="0.2">
      <c r="A17" s="112" t="s">
        <v>1483</v>
      </c>
      <c r="B17" s="112"/>
      <c r="C17" s="112"/>
      <c r="D17" s="112"/>
      <c r="E17" s="112"/>
    </row>
    <row r="18" spans="1:5" x14ac:dyDescent="0.2">
      <c r="A18" s="100" t="s">
        <v>1250</v>
      </c>
      <c r="B18" s="100" t="s">
        <v>1252</v>
      </c>
      <c r="C18" s="100" t="s">
        <v>1254</v>
      </c>
      <c r="D18" s="100" t="s">
        <v>421</v>
      </c>
      <c r="E18" s="100" t="s">
        <v>1279</v>
      </c>
    </row>
    <row r="19" spans="1:5" x14ac:dyDescent="0.2">
      <c r="A19" s="100">
        <v>23</v>
      </c>
      <c r="B19" s="100" t="s">
        <v>738</v>
      </c>
      <c r="C19" s="100" t="s">
        <v>1254</v>
      </c>
      <c r="D19" s="100" t="s">
        <v>410</v>
      </c>
      <c r="E19" s="100" t="s">
        <v>1281</v>
      </c>
    </row>
    <row r="20" spans="1:5" x14ac:dyDescent="0.2">
      <c r="A20" s="100">
        <v>24</v>
      </c>
      <c r="B20" s="100" t="s">
        <v>172</v>
      </c>
      <c r="C20" s="100" t="s">
        <v>1255</v>
      </c>
      <c r="D20" s="100" t="s">
        <v>768</v>
      </c>
      <c r="E20" s="100" t="s">
        <v>1281</v>
      </c>
    </row>
    <row r="21" spans="1:5" x14ac:dyDescent="0.2">
      <c r="A21" s="100">
        <v>28</v>
      </c>
      <c r="B21" s="100" t="s">
        <v>291</v>
      </c>
      <c r="C21" s="100" t="s">
        <v>1255</v>
      </c>
      <c r="D21" s="100" t="s">
        <v>424</v>
      </c>
      <c r="E21" s="100" t="s">
        <v>1281</v>
      </c>
    </row>
    <row r="22" spans="1:5" x14ac:dyDescent="0.2">
      <c r="A22" s="100">
        <v>31</v>
      </c>
      <c r="B22" s="100" t="s">
        <v>223</v>
      </c>
      <c r="C22" s="100" t="s">
        <v>1254</v>
      </c>
      <c r="D22" s="100" t="s">
        <v>769</v>
      </c>
      <c r="E22" s="100" t="s">
        <v>1281</v>
      </c>
    </row>
    <row r="23" spans="1:5" x14ac:dyDescent="0.2">
      <c r="A23" s="100">
        <v>40</v>
      </c>
      <c r="B23" s="100" t="s">
        <v>252</v>
      </c>
      <c r="C23" s="100" t="s">
        <v>1254</v>
      </c>
      <c r="D23" s="100" t="s">
        <v>684</v>
      </c>
      <c r="E23" s="100" t="s">
        <v>1281</v>
      </c>
    </row>
    <row r="24" spans="1:5" x14ac:dyDescent="0.2">
      <c r="A24" s="100">
        <v>40</v>
      </c>
      <c r="B24" s="100" t="s">
        <v>179</v>
      </c>
      <c r="C24" s="100" t="s">
        <v>1254</v>
      </c>
      <c r="D24" s="100" t="s">
        <v>321</v>
      </c>
      <c r="E24" s="100" t="s">
        <v>1281</v>
      </c>
    </row>
    <row r="25" spans="1:5" x14ac:dyDescent="0.2">
      <c r="A25" s="100">
        <v>41</v>
      </c>
      <c r="B25" s="100" t="s">
        <v>267</v>
      </c>
      <c r="C25" s="100" t="s">
        <v>1255</v>
      </c>
      <c r="D25" s="100" t="s">
        <v>283</v>
      </c>
      <c r="E25" s="100" t="s">
        <v>1281</v>
      </c>
    </row>
    <row r="26" spans="1:5" x14ac:dyDescent="0.2">
      <c r="A26" s="100">
        <v>42</v>
      </c>
      <c r="B26" s="100" t="s">
        <v>174</v>
      </c>
      <c r="C26" s="100" t="s">
        <v>1254</v>
      </c>
      <c r="D26" s="100" t="s">
        <v>384</v>
      </c>
      <c r="E26" s="100" t="s">
        <v>1281</v>
      </c>
    </row>
    <row r="27" spans="1:5" x14ac:dyDescent="0.2">
      <c r="A27" s="100">
        <v>43</v>
      </c>
      <c r="B27" s="100" t="s">
        <v>291</v>
      </c>
      <c r="C27" s="100" t="s">
        <v>1254</v>
      </c>
      <c r="D27" s="100" t="s">
        <v>292</v>
      </c>
      <c r="E27" s="100" t="s">
        <v>1281</v>
      </c>
    </row>
    <row r="28" spans="1:5" x14ac:dyDescent="0.2">
      <c r="A28" s="100">
        <v>47</v>
      </c>
      <c r="B28" s="100" t="s">
        <v>291</v>
      </c>
      <c r="C28" s="100" t="s">
        <v>1255</v>
      </c>
      <c r="D28" s="100" t="s">
        <v>391</v>
      </c>
      <c r="E28" s="100" t="s">
        <v>1281</v>
      </c>
    </row>
    <row r="29" spans="1:5" x14ac:dyDescent="0.2">
      <c r="A29" s="100"/>
      <c r="B29" s="100"/>
      <c r="C29" s="100"/>
      <c r="D29" s="100"/>
      <c r="E29" s="100"/>
    </row>
    <row r="30" spans="1:5" x14ac:dyDescent="0.2">
      <c r="A30" s="112" t="s">
        <v>1484</v>
      </c>
      <c r="B30" s="112"/>
      <c r="C30" s="112"/>
      <c r="D30" s="112"/>
      <c r="E30" s="112"/>
    </row>
    <row r="31" spans="1:5" x14ac:dyDescent="0.2">
      <c r="A31" s="100" t="s">
        <v>1250</v>
      </c>
      <c r="B31" s="100" t="s">
        <v>1252</v>
      </c>
      <c r="C31" s="100" t="s">
        <v>1254</v>
      </c>
      <c r="D31" s="100" t="s">
        <v>421</v>
      </c>
      <c r="E31" s="100" t="s">
        <v>1279</v>
      </c>
    </row>
    <row r="32" spans="1:5" x14ac:dyDescent="0.2">
      <c r="A32" s="100">
        <v>19</v>
      </c>
      <c r="B32" s="100" t="s">
        <v>156</v>
      </c>
      <c r="C32" s="100" t="s">
        <v>1254</v>
      </c>
      <c r="D32" s="100" t="s">
        <v>238</v>
      </c>
      <c r="E32" s="100" t="s">
        <v>1281</v>
      </c>
    </row>
    <row r="33" spans="1:5" x14ac:dyDescent="0.2">
      <c r="A33" s="100">
        <v>23</v>
      </c>
      <c r="B33" s="100" t="s">
        <v>273</v>
      </c>
      <c r="C33" s="100" t="s">
        <v>1254</v>
      </c>
      <c r="D33" s="100" t="s">
        <v>200</v>
      </c>
      <c r="E33" s="100" t="s">
        <v>1281</v>
      </c>
    </row>
    <row r="34" spans="1:5" x14ac:dyDescent="0.2">
      <c r="A34" s="100">
        <v>40</v>
      </c>
      <c r="B34" s="100" t="s">
        <v>611</v>
      </c>
      <c r="C34" s="100" t="s">
        <v>1255</v>
      </c>
      <c r="D34" s="100" t="s">
        <v>612</v>
      </c>
      <c r="E34" s="100" t="s">
        <v>1281</v>
      </c>
    </row>
    <row r="35" spans="1:5" x14ac:dyDescent="0.2">
      <c r="A35" s="100">
        <v>44</v>
      </c>
      <c r="B35" s="100" t="s">
        <v>1073</v>
      </c>
      <c r="C35" s="100" t="s">
        <v>1254</v>
      </c>
      <c r="D35" s="100" t="s">
        <v>1249</v>
      </c>
      <c r="E35" s="100" t="s">
        <v>1281</v>
      </c>
    </row>
    <row r="36" spans="1:5" x14ac:dyDescent="0.2">
      <c r="A36" s="100">
        <v>45</v>
      </c>
      <c r="B36" s="100" t="s">
        <v>1231</v>
      </c>
      <c r="C36" s="107" t="s">
        <v>1254</v>
      </c>
      <c r="D36" s="100" t="s">
        <v>1230</v>
      </c>
      <c r="E36" s="100" t="s">
        <v>1281</v>
      </c>
    </row>
    <row r="37" spans="1:5" x14ac:dyDescent="0.2">
      <c r="A37" s="100">
        <v>46</v>
      </c>
      <c r="B37" s="100" t="s">
        <v>1043</v>
      </c>
      <c r="C37" s="107" t="s">
        <v>1254</v>
      </c>
      <c r="D37" s="100" t="s">
        <v>1094</v>
      </c>
      <c r="E37" s="100" t="s">
        <v>1281</v>
      </c>
    </row>
    <row r="38" spans="1:5" x14ac:dyDescent="0.2">
      <c r="A38" s="100">
        <v>47</v>
      </c>
      <c r="B38" s="100" t="s">
        <v>156</v>
      </c>
      <c r="C38" s="100" t="s">
        <v>1255</v>
      </c>
      <c r="D38" s="100" t="s">
        <v>770</v>
      </c>
      <c r="E38" s="100" t="s">
        <v>1281</v>
      </c>
    </row>
    <row r="91" spans="1:1" x14ac:dyDescent="0.2">
      <c r="A91" s="108"/>
    </row>
  </sheetData>
  <mergeCells count="3">
    <mergeCell ref="A17:E17"/>
    <mergeCell ref="A30:E30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"/>
  <sheetViews>
    <sheetView workbookViewId="0">
      <selection activeCell="J25" sqref="J25"/>
    </sheetView>
  </sheetViews>
  <sheetFormatPr defaultRowHeight="15" x14ac:dyDescent="0.25"/>
  <cols>
    <col min="1" max="1" width="19.140625" customWidth="1"/>
    <col min="2" max="2" width="5.28515625" bestFit="1" customWidth="1"/>
    <col min="3" max="3" width="4" bestFit="1" customWidth="1"/>
    <col min="4" max="4" width="16.42578125" bestFit="1" customWidth="1"/>
    <col min="5" max="5" width="5.5703125" customWidth="1"/>
    <col min="6" max="6" width="16.42578125" bestFit="1" customWidth="1"/>
    <col min="7" max="7" width="8.28515625" bestFit="1" customWidth="1"/>
    <col min="8" max="8" width="22.7109375" bestFit="1" customWidth="1"/>
    <col min="9" max="9" width="7.7109375" bestFit="1" customWidth="1"/>
    <col min="10" max="10" width="7.140625" bestFit="1" customWidth="1"/>
  </cols>
  <sheetData>
    <row r="1" spans="1:10" ht="26.25" x14ac:dyDescent="0.35">
      <c r="A1" s="39" t="s">
        <v>1275</v>
      </c>
      <c r="B1" s="31"/>
      <c r="C1" s="31"/>
      <c r="D1" s="38"/>
      <c r="E1" s="39" t="s">
        <v>682</v>
      </c>
      <c r="F1" s="39"/>
      <c r="G1" s="39"/>
      <c r="H1" s="39"/>
      <c r="I1" s="39"/>
      <c r="J1" s="39"/>
    </row>
    <row r="2" spans="1:10" x14ac:dyDescent="0.25">
      <c r="A2" s="1"/>
      <c r="B2" s="1"/>
      <c r="C2" s="1"/>
      <c r="D2" s="38"/>
      <c r="E2" s="35"/>
      <c r="F2" s="35"/>
      <c r="G2" s="35"/>
      <c r="H2" s="35"/>
      <c r="I2" s="35"/>
      <c r="J2" s="35"/>
    </row>
    <row r="3" spans="1:10" x14ac:dyDescent="0.25">
      <c r="A3" t="s">
        <v>47</v>
      </c>
      <c r="C3" s="38">
        <v>110</v>
      </c>
      <c r="D3" s="38"/>
      <c r="E3" s="34">
        <v>4</v>
      </c>
      <c r="F3" s="35" t="s">
        <v>683</v>
      </c>
      <c r="G3" s="34"/>
      <c r="H3" s="35" t="s">
        <v>203</v>
      </c>
      <c r="I3" s="34" t="s">
        <v>152</v>
      </c>
      <c r="J3" s="36" t="s">
        <v>407</v>
      </c>
    </row>
    <row r="4" spans="1:10" x14ac:dyDescent="0.25">
      <c r="A4" t="s">
        <v>136</v>
      </c>
      <c r="C4" s="38">
        <v>49</v>
      </c>
      <c r="D4" s="38"/>
      <c r="E4" s="34">
        <v>3</v>
      </c>
      <c r="F4" t="s">
        <v>417</v>
      </c>
      <c r="G4" s="3"/>
      <c r="H4" t="s">
        <v>172</v>
      </c>
      <c r="I4" s="3" t="s">
        <v>157</v>
      </c>
      <c r="J4" s="2" t="s">
        <v>426</v>
      </c>
    </row>
    <row r="5" spans="1:10" x14ac:dyDescent="0.25">
      <c r="A5" t="s">
        <v>120</v>
      </c>
      <c r="C5" s="38">
        <v>32</v>
      </c>
      <c r="D5" s="38"/>
      <c r="E5" s="34">
        <v>3</v>
      </c>
      <c r="F5" t="s">
        <v>55</v>
      </c>
      <c r="G5" s="3"/>
      <c r="H5" t="s">
        <v>252</v>
      </c>
      <c r="I5" s="3" t="s">
        <v>157</v>
      </c>
      <c r="J5" s="2" t="s">
        <v>684</v>
      </c>
    </row>
    <row r="6" spans="1:10" x14ac:dyDescent="0.25">
      <c r="A6" t="s">
        <v>55</v>
      </c>
      <c r="C6" s="38">
        <v>29</v>
      </c>
      <c r="D6" s="38"/>
      <c r="E6" s="34">
        <v>3</v>
      </c>
      <c r="F6" t="s">
        <v>417</v>
      </c>
      <c r="G6" s="3"/>
      <c r="H6" t="s">
        <v>176</v>
      </c>
      <c r="I6" s="3" t="s">
        <v>152</v>
      </c>
      <c r="J6" s="2" t="s">
        <v>181</v>
      </c>
    </row>
    <row r="7" spans="1:10" x14ac:dyDescent="0.25">
      <c r="A7" t="s">
        <v>50</v>
      </c>
      <c r="C7" s="38">
        <v>27</v>
      </c>
      <c r="D7" s="38"/>
      <c r="E7" s="34">
        <v>3</v>
      </c>
      <c r="F7" t="s">
        <v>417</v>
      </c>
      <c r="G7" s="3"/>
      <c r="H7" t="s">
        <v>156</v>
      </c>
      <c r="I7" s="3" t="s">
        <v>157</v>
      </c>
      <c r="J7" s="2" t="s">
        <v>685</v>
      </c>
    </row>
    <row r="8" spans="1:10" x14ac:dyDescent="0.25">
      <c r="A8" t="s">
        <v>82</v>
      </c>
      <c r="C8" s="38">
        <v>23</v>
      </c>
      <c r="D8" s="38"/>
      <c r="E8" s="34">
        <v>3</v>
      </c>
      <c r="F8" t="s">
        <v>36</v>
      </c>
      <c r="G8" s="3"/>
      <c r="H8" t="s">
        <v>203</v>
      </c>
      <c r="I8" s="3" t="s">
        <v>157</v>
      </c>
      <c r="J8" s="2" t="s">
        <v>686</v>
      </c>
    </row>
    <row r="9" spans="1:10" x14ac:dyDescent="0.25">
      <c r="A9" t="s">
        <v>123</v>
      </c>
      <c r="C9" s="38">
        <v>17</v>
      </c>
      <c r="D9" s="38"/>
      <c r="E9" s="34">
        <v>3</v>
      </c>
      <c r="F9" t="s">
        <v>505</v>
      </c>
      <c r="G9" s="3"/>
      <c r="H9" t="s">
        <v>176</v>
      </c>
      <c r="I9" s="3" t="s">
        <v>152</v>
      </c>
      <c r="J9" s="2" t="s">
        <v>243</v>
      </c>
    </row>
    <row r="10" spans="1:10" x14ac:dyDescent="0.25">
      <c r="A10" t="s">
        <v>147</v>
      </c>
      <c r="C10" s="38">
        <v>16</v>
      </c>
      <c r="D10" s="38"/>
      <c r="E10" s="34">
        <v>3</v>
      </c>
      <c r="F10" t="s">
        <v>78</v>
      </c>
      <c r="G10" s="3"/>
      <c r="H10" t="s">
        <v>172</v>
      </c>
      <c r="I10" s="3" t="s">
        <v>157</v>
      </c>
      <c r="J10" s="2" t="s">
        <v>161</v>
      </c>
    </row>
    <row r="11" spans="1:10" x14ac:dyDescent="0.25">
      <c r="A11" t="s">
        <v>90</v>
      </c>
      <c r="C11" s="38">
        <v>16</v>
      </c>
      <c r="D11" s="38"/>
      <c r="E11" s="34">
        <v>3</v>
      </c>
      <c r="F11" t="s">
        <v>687</v>
      </c>
      <c r="G11" s="3"/>
      <c r="H11" t="s">
        <v>611</v>
      </c>
      <c r="I11" s="3" t="s">
        <v>152</v>
      </c>
      <c r="J11" s="2" t="s">
        <v>239</v>
      </c>
    </row>
    <row r="12" spans="1:10" x14ac:dyDescent="0.25">
      <c r="A12" t="s">
        <v>148</v>
      </c>
      <c r="C12" s="38">
        <v>16</v>
      </c>
      <c r="D12" s="38"/>
      <c r="E12" s="34">
        <v>3</v>
      </c>
      <c r="F12" t="s">
        <v>146</v>
      </c>
      <c r="G12" s="3"/>
      <c r="H12" t="s">
        <v>255</v>
      </c>
      <c r="I12" s="3" t="s">
        <v>152</v>
      </c>
      <c r="J12" s="2" t="s">
        <v>301</v>
      </c>
    </row>
    <row r="13" spans="1:10" x14ac:dyDescent="0.25">
      <c r="A13" t="s">
        <v>602</v>
      </c>
      <c r="C13" s="38">
        <v>16</v>
      </c>
      <c r="D13" s="38"/>
      <c r="E13" s="34">
        <v>3</v>
      </c>
      <c r="F13" t="s">
        <v>416</v>
      </c>
      <c r="G13" s="3"/>
      <c r="H13" t="s">
        <v>221</v>
      </c>
      <c r="I13" s="3" t="s">
        <v>157</v>
      </c>
      <c r="J13" s="2" t="s">
        <v>651</v>
      </c>
    </row>
    <row r="14" spans="1:10" x14ac:dyDescent="0.25">
      <c r="A14" t="s">
        <v>74</v>
      </c>
      <c r="C14" s="38">
        <v>15</v>
      </c>
      <c r="D14" s="38"/>
      <c r="E14" s="34">
        <v>3</v>
      </c>
      <c r="F14" t="s">
        <v>56</v>
      </c>
      <c r="G14" s="3"/>
      <c r="H14" t="s">
        <v>170</v>
      </c>
      <c r="I14" s="3" t="s">
        <v>157</v>
      </c>
      <c r="J14" s="2" t="s">
        <v>234</v>
      </c>
    </row>
    <row r="15" spans="1:10" x14ac:dyDescent="0.25">
      <c r="A15" t="s">
        <v>36</v>
      </c>
      <c r="C15" s="38">
        <v>12</v>
      </c>
      <c r="D15" s="38"/>
      <c r="E15" s="34">
        <v>3</v>
      </c>
      <c r="F15" t="s">
        <v>124</v>
      </c>
      <c r="G15" s="3"/>
      <c r="H15" t="s">
        <v>203</v>
      </c>
      <c r="I15" s="3" t="s">
        <v>152</v>
      </c>
      <c r="J15" s="2" t="s">
        <v>676</v>
      </c>
    </row>
    <row r="16" spans="1:10" x14ac:dyDescent="0.25">
      <c r="A16" t="s">
        <v>40</v>
      </c>
      <c r="C16" s="38">
        <v>12</v>
      </c>
      <c r="D16" s="38"/>
      <c r="E16" s="34">
        <v>3</v>
      </c>
      <c r="F16" t="s">
        <v>687</v>
      </c>
      <c r="G16" s="3"/>
      <c r="H16" t="s">
        <v>158</v>
      </c>
      <c r="I16" s="3" t="s">
        <v>157</v>
      </c>
      <c r="J16" s="2" t="s">
        <v>159</v>
      </c>
    </row>
    <row r="17" spans="1:10" x14ac:dyDescent="0.25">
      <c r="A17" t="s">
        <v>81</v>
      </c>
      <c r="C17" s="38">
        <v>10</v>
      </c>
      <c r="D17" s="38"/>
      <c r="E17" s="34">
        <v>3</v>
      </c>
      <c r="F17" t="s">
        <v>687</v>
      </c>
      <c r="G17" s="3"/>
      <c r="H17" t="s">
        <v>158</v>
      </c>
      <c r="I17" s="3" t="s">
        <v>157</v>
      </c>
      <c r="J17" s="2" t="s">
        <v>358</v>
      </c>
    </row>
    <row r="18" spans="1:10" x14ac:dyDescent="0.25">
      <c r="A18" t="s">
        <v>138</v>
      </c>
      <c r="C18" s="38">
        <v>10</v>
      </c>
      <c r="D18" s="38"/>
      <c r="E18" s="38"/>
      <c r="F18" s="38"/>
      <c r="G18" s="38"/>
    </row>
    <row r="19" spans="1:10" x14ac:dyDescent="0.25">
      <c r="A19" t="s">
        <v>538</v>
      </c>
      <c r="C19" s="38">
        <v>10</v>
      </c>
      <c r="D19" s="38"/>
      <c r="E19" s="38"/>
      <c r="F19" s="38"/>
      <c r="G19" s="38"/>
    </row>
    <row r="20" spans="1:10" x14ac:dyDescent="0.25">
      <c r="A20" t="s">
        <v>140</v>
      </c>
      <c r="C20" s="38">
        <v>10</v>
      </c>
      <c r="D20" s="38"/>
      <c r="E20" s="38"/>
      <c r="F20" s="38"/>
      <c r="G20" s="38"/>
    </row>
    <row r="21" spans="1:10" x14ac:dyDescent="0.25">
      <c r="A21" t="s">
        <v>472</v>
      </c>
      <c r="C21" s="38">
        <v>10</v>
      </c>
      <c r="D21" s="38"/>
      <c r="E21" s="38"/>
      <c r="F21" s="38"/>
      <c r="G21" s="38"/>
    </row>
    <row r="22" spans="1:10" x14ac:dyDescent="0.25">
      <c r="D22" s="38"/>
      <c r="E22" s="38"/>
      <c r="F22" s="38"/>
      <c r="G22" s="38"/>
    </row>
    <row r="23" spans="1:10" x14ac:dyDescent="0.25">
      <c r="D23" s="38"/>
      <c r="E23" s="38"/>
      <c r="F23" s="38"/>
      <c r="G23" s="38"/>
    </row>
    <row r="24" spans="1:10" x14ac:dyDescent="0.25">
      <c r="D24" s="38"/>
      <c r="E24" s="38"/>
      <c r="F24" s="38"/>
      <c r="G24" s="38"/>
    </row>
  </sheetData>
  <sortState xmlns:xlrd2="http://schemas.microsoft.com/office/spreadsheetml/2017/richdata2" ref="E28:G39">
    <sortCondition ref="G28:G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 Career Bat</vt:lpstr>
      <vt:lpstr>2 Career Bowl</vt:lpstr>
      <vt:lpstr>2 Career 1000 runs</vt:lpstr>
      <vt:lpstr>2 Career 100 wkts</vt:lpstr>
      <vt:lpstr>2 Stands</vt:lpstr>
      <vt:lpstr>2 Scores</vt:lpstr>
      <vt:lpstr>2 Best Bowl</vt:lpstr>
      <vt:lpstr>2 Totals</vt:lpstr>
      <vt:lpstr>2 Catches DIS</vt:lpstr>
      <vt:lpstr>2 Player Numbers DIS</vt:lpstr>
      <vt:lpstr>2 Old Stands</vt:lpstr>
      <vt:lpstr>Old Stats (saved)</vt:lpstr>
      <vt:lpstr>Players DIS</vt:lpstr>
      <vt:lpstr>Proposals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Yeo</cp:lastModifiedBy>
  <dcterms:created xsi:type="dcterms:W3CDTF">2015-09-04T13:05:21Z</dcterms:created>
  <dcterms:modified xsi:type="dcterms:W3CDTF">2024-05-03T17:16:37Z</dcterms:modified>
</cp:coreProperties>
</file>